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P\Desktop\iTRANSPARENTNOST\01-24\"/>
    </mc:Choice>
  </mc:AlternateContent>
  <bookViews>
    <workbookView xWindow="0" yWindow="0" windowWidth="23040" windowHeight="8904"/>
  </bookViews>
  <sheets>
    <sheet name="Kategorija 1" sheetId="10" r:id="rId1"/>
    <sheet name="Kategorija 2" sheetId="7" r:id="rId2"/>
  </sheets>
  <definedNames>
    <definedName name="_xlnm.Print_Area" localSheetId="0">'Kategorija 1'!$B$1:$G$102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7" l="1"/>
  <c r="E96" i="10"/>
  <c r="E101" i="10"/>
  <c r="E39" i="10"/>
  <c r="E50" i="10"/>
  <c r="E53" i="10"/>
  <c r="E58" i="10"/>
  <c r="E67" i="10"/>
  <c r="E72" i="10"/>
  <c r="E83" i="10"/>
  <c r="E88" i="10"/>
  <c r="E93" i="10"/>
  <c r="E24" i="10" l="1"/>
  <c r="E36" i="10" l="1"/>
  <c r="E102" i="10" s="1"/>
</calcChain>
</file>

<file path=xl/sharedStrings.xml><?xml version="1.0" encoding="utf-8"?>
<sst xmlns="http://schemas.openxmlformats.org/spreadsheetml/2006/main" count="351" uniqueCount="152">
  <si>
    <t xml:space="preserve">NAZIV PRIMATELJA </t>
  </si>
  <si>
    <t xml:space="preserve">OIB PRIMATELJA </t>
  </si>
  <si>
    <t xml:space="preserve">NAZIV ISPLATITELJA </t>
  </si>
  <si>
    <t>Kategorija 1</t>
  </si>
  <si>
    <t>Kategorija 2</t>
  </si>
  <si>
    <t>UKUPAN IZNOS ISPLATE PO PRIMATELJU SRED.U RAZDO.IZVJ.*</t>
  </si>
  <si>
    <t>3221, UREDSKI MATERIJAL I OSTALI MATERIJALNI RASHODI</t>
  </si>
  <si>
    <t xml:space="preserve">Razdoblje: siječanj 2024. godine </t>
  </si>
  <si>
    <t>JAVNA OBJAVA INFORMACIJA O PRORAČUNSKOJ POTROŠNJI</t>
  </si>
  <si>
    <t xml:space="preserve">SJEDIŠTE/PREBIVALIŠTE (GRAD/OPĆINA) PRIMATELJA </t>
  </si>
  <si>
    <t>3111, PLAĆE ZA REDOVAN RAD</t>
  </si>
  <si>
    <t xml:space="preserve">3132, DOPRINOS ZA OBVEZNO ZDRAVSTVENO OSIGURANJE </t>
  </si>
  <si>
    <t>3212, NAKNADA ZA PRIJEVOZ, ZA RAD NA TERENU I ODVOJENI ŽIVOT</t>
  </si>
  <si>
    <t>Velika Gorica</t>
  </si>
  <si>
    <t>Zagreb</t>
  </si>
  <si>
    <t>Školske novine d.o.o.</t>
  </si>
  <si>
    <t>24796394086</t>
  </si>
  <si>
    <t>UKUPNO Školske novine d.o.o.</t>
  </si>
  <si>
    <t>3222,MATERIJAL I SIROVINE</t>
  </si>
  <si>
    <t xml:space="preserve">Bobis d.o.o. </t>
  </si>
  <si>
    <t>88148846119</t>
  </si>
  <si>
    <t xml:space="preserve">Solin </t>
  </si>
  <si>
    <t xml:space="preserve">UKUPNO Bobis d.o.o. </t>
  </si>
  <si>
    <t>3223,ENERGIJA</t>
  </si>
  <si>
    <t>Hrvatski telekom d.d.</t>
  </si>
  <si>
    <t>UKUPNO Hrvatski telekom d.d.</t>
  </si>
  <si>
    <t>HP-Hrvatska pošta d.d.</t>
  </si>
  <si>
    <t>UKUPNO HP-Hrvatska pošta d.d.</t>
  </si>
  <si>
    <t>3231,USLUGE TELEFONA, POŠTE I PRIJEVOZA</t>
  </si>
  <si>
    <t>81793146560</t>
  </si>
  <si>
    <t>87311810356</t>
  </si>
  <si>
    <t>Split</t>
  </si>
  <si>
    <t>Kaštel Štafilić</t>
  </si>
  <si>
    <t>3234,KOMUNALNE USLUGE</t>
  </si>
  <si>
    <t xml:space="preserve">Cian d.o.o. </t>
  </si>
  <si>
    <t xml:space="preserve">UKUPNO Cian d.o.o. </t>
  </si>
  <si>
    <t>04201603871</t>
  </si>
  <si>
    <t>UKUPNO Vodovod i kanalizacija Split d.o.o.</t>
  </si>
  <si>
    <t>56826138353</t>
  </si>
  <si>
    <t xml:space="preserve">VRSTA RASHODA I  IZDATAKA </t>
  </si>
  <si>
    <t>3237,INTELEKTUALNE I OSOBNE USLUGE</t>
  </si>
  <si>
    <t xml:space="preserve">UKUPNO Financijska agencija </t>
  </si>
  <si>
    <t xml:space="preserve">Financijska agencija </t>
  </si>
  <si>
    <t>85821130368</t>
  </si>
  <si>
    <t xml:space="preserve">Riloop j.d.o.o. </t>
  </si>
  <si>
    <t xml:space="preserve">UKUPNO Riloop j.d.o.o. </t>
  </si>
  <si>
    <t>Dokument IT d.o.o.</t>
  </si>
  <si>
    <t>UKUPNO Dokument IT d.o.o</t>
  </si>
  <si>
    <t xml:space="preserve">Administrator d.o.o. </t>
  </si>
  <si>
    <t>10133376712</t>
  </si>
  <si>
    <t>Ičići</t>
  </si>
  <si>
    <t xml:space="preserve">3238,RAČUNALNE USLUGE </t>
  </si>
  <si>
    <t>45392055435</t>
  </si>
  <si>
    <t>34658637472</t>
  </si>
  <si>
    <t>Krivodol</t>
  </si>
  <si>
    <t>UKUPNO Administrator d.o.o.</t>
  </si>
  <si>
    <t>Varaždin</t>
  </si>
  <si>
    <t xml:space="preserve">Profil klett d.o.o. </t>
  </si>
  <si>
    <t>UKUPNO Profil klett d.o.o.</t>
  </si>
  <si>
    <t>95803232921</t>
  </si>
  <si>
    <t xml:space="preserve">3239,OSTALE USLUGE </t>
  </si>
  <si>
    <t>3294,ČLANARINE I NORME</t>
  </si>
  <si>
    <t xml:space="preserve">3431,BANKARSKE USLUGE I USLUGE PLATNOG PROMETA </t>
  </si>
  <si>
    <t>UKUPNO ZA SIJEČANJ 2024.</t>
  </si>
  <si>
    <t xml:space="preserve">ISPLAĆENI IZNOS </t>
  </si>
  <si>
    <t>VRSTA RASHODA I  IZDATAKA</t>
  </si>
  <si>
    <t xml:space="preserve">3121,OSTALI RASHODI ZA ZAPOSLENE </t>
  </si>
  <si>
    <t xml:space="preserve">3295,PRISTOJBE I NAKNADE </t>
  </si>
  <si>
    <t>OSNOVNA ŠKOLA VJEKOSLAVA PARAĆA, SOLIN  OIB: 70459862544</t>
  </si>
  <si>
    <t>OSNOVNA ŠKOLA VJEKOSLAVA PARAĆA, SOLIN OIB:70459862544</t>
  </si>
  <si>
    <t>BENT EXCELLENT D.O.O.</t>
  </si>
  <si>
    <t>OSNOVNA ŠKOLA VJEKOSLAVA PARAĆA, SOLIN</t>
  </si>
  <si>
    <t>UKUPNO Bent excellent d.o.o.</t>
  </si>
  <si>
    <t>PINOKIO - VL. DIANA SEMEREN</t>
  </si>
  <si>
    <t>UKUPNO Pinokio vl. Diana Semeren</t>
  </si>
  <si>
    <t>DECATHLON ZAGREB d.o.o.</t>
  </si>
  <si>
    <t>UKUPNO Decathlon Zagreb d.o.o.</t>
  </si>
  <si>
    <t>ALCA ZAGREB D.O.O.</t>
  </si>
  <si>
    <t>UKUPNO ALCA ZAGREB D.O.O.</t>
  </si>
  <si>
    <t>OTP BANKA D.D.</t>
  </si>
  <si>
    <t>UKUPNO OTP BANKA D.D.</t>
  </si>
  <si>
    <t>ZNANJE D.O.O.</t>
  </si>
  <si>
    <t>UKUPNO ZNANJE D.O.O.</t>
  </si>
  <si>
    <t>Zaposlenici OŠ V.Parać</t>
  </si>
  <si>
    <t>70459862544</t>
  </si>
  <si>
    <t>3227, SLUŽBENA, RADNA ODJEĆA I OBUĆA</t>
  </si>
  <si>
    <t>UKUPNO Zaposlenici OŠ V. Parać</t>
  </si>
  <si>
    <t>PRIME ACTIVE J.D.O.O.</t>
  </si>
  <si>
    <t>KATARINA ZRINSKI D.O.O.</t>
  </si>
  <si>
    <t>UKUPNO KATARINA ZRINSKI D.O.O.</t>
  </si>
  <si>
    <t>GRAĐA D.D.</t>
  </si>
  <si>
    <t>UKUPNO GRAĐA D.O.</t>
  </si>
  <si>
    <t>UKUPNO PRIME ACTIVE J.D.O.O.</t>
  </si>
  <si>
    <t>HEP OPSKRBA D.O.O.</t>
  </si>
  <si>
    <t>UKUPNO HEP OPSKRBA D.O.O.</t>
  </si>
  <si>
    <t>ISKON Internet D.D.</t>
  </si>
  <si>
    <t>3231, USLUGE TELEFONA, POŠTE I PRIJEVOZA</t>
  </si>
  <si>
    <t>HIEMS D.O.O.</t>
  </si>
  <si>
    <t>UKUPNO HIEMS D.O.O.</t>
  </si>
  <si>
    <t>OCELOT D.O.O.</t>
  </si>
  <si>
    <t>3232, USLUGE TEK. I INV. ODRŽAVANJA</t>
  </si>
  <si>
    <t>UKUPNO OCELOT D.O.O.</t>
  </si>
  <si>
    <t>LASER D.O.O.</t>
  </si>
  <si>
    <t>UKUPNO LASER D.O.O.</t>
  </si>
  <si>
    <t>UKUPNO ISKON Internet D.D.</t>
  </si>
  <si>
    <t>ČISTOĆA D.O.O.</t>
  </si>
  <si>
    <t>UKUPNO ČISTOĆA D.O.O.</t>
  </si>
  <si>
    <t>Grad Solin</t>
  </si>
  <si>
    <t>UKUPNO Grad Solin</t>
  </si>
  <si>
    <t xml:space="preserve">Vodovod i kanalizacija Split d.o.o. </t>
  </si>
  <si>
    <t>A.D.V. GRUPA D.O.O.</t>
  </si>
  <si>
    <t>M4 MARKIOLI D.O.O.</t>
  </si>
  <si>
    <t>UKUPNO M4 MARKIOLI D.O.O.</t>
  </si>
  <si>
    <t>SVIBOR-TALE &amp; MORE</t>
  </si>
  <si>
    <t>UKUPNO SVIBOR-TALE &amp; MORE</t>
  </si>
  <si>
    <t>HRVATSKI POMORSKI MUZEJ SPLIT</t>
  </si>
  <si>
    <t>HRVATSKA PSIHOLOŠKA KOMORA</t>
  </si>
  <si>
    <t>UKUPNO A.D.V. GRUPA D.O.O.</t>
  </si>
  <si>
    <t>NINČEVIĆ J.D.O.O.</t>
  </si>
  <si>
    <t>3299, OSTALI NESPOMENUTI RH POSLOVANJA</t>
  </si>
  <si>
    <t>UKUPNO NINČEVIĆ J.D.O.O.</t>
  </si>
  <si>
    <t>MAT, obrt za poduku</t>
  </si>
  <si>
    <t>UKUPNO MAT, obrt za poduku</t>
  </si>
  <si>
    <t>3433, ZATEZNE KAMATE</t>
  </si>
  <si>
    <t>3296, TROŠKOVI SUDSKIH POSTUPAKA</t>
  </si>
  <si>
    <t>UKUPNO HPMS</t>
  </si>
  <si>
    <t>52508873833</t>
  </si>
  <si>
    <t>38812451417</t>
  </si>
  <si>
    <t>36779353407</t>
  </si>
  <si>
    <t>63073332379</t>
  </si>
  <si>
    <t>69086932380</t>
  </si>
  <si>
    <t>70571833346</t>
  </si>
  <si>
    <t>Vranjic</t>
  </si>
  <si>
    <t>73929122979</t>
  </si>
  <si>
    <t>91040737993</t>
  </si>
  <si>
    <t>48544715995</t>
  </si>
  <si>
    <t>98946028063</t>
  </si>
  <si>
    <t>89516372197</t>
  </si>
  <si>
    <t>4064264611</t>
  </si>
  <si>
    <t>4064264612</t>
  </si>
  <si>
    <t>34855338781</t>
  </si>
  <si>
    <t>13653700851</t>
  </si>
  <si>
    <t>91912897567</t>
  </si>
  <si>
    <t>45408234608</t>
  </si>
  <si>
    <t>80627693538</t>
  </si>
  <si>
    <t>00672486380</t>
  </si>
  <si>
    <t>40686969893</t>
  </si>
  <si>
    <t>43243263462</t>
  </si>
  <si>
    <t>58353015102</t>
  </si>
  <si>
    <t>96946541215</t>
  </si>
  <si>
    <t>97244287460</t>
  </si>
  <si>
    <t>UKUPNO Hrvatska psihološka komora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</si>
</sst>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/>
    <xf numFmtId="4" fontId="4" fillId="4" borderId="2" xfId="0" applyNumberFormat="1" applyFont="1" applyFill="1" applyBorder="1" applyAlignment="1"/>
    <xf numFmtId="4" fontId="4" fillId="4" borderId="1" xfId="0" applyNumberFormat="1" applyFont="1" applyFill="1" applyBorder="1" applyAlignment="1"/>
    <xf numFmtId="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1" xfId="0" applyBorder="1"/>
    <xf numFmtId="0" fontId="4" fillId="2" borderId="4" xfId="0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/>
    <xf numFmtId="49" fontId="12" fillId="4" borderId="2" xfId="0" applyNumberFormat="1" applyFont="1" applyFill="1" applyBorder="1" applyAlignment="1">
      <alignment wrapText="1"/>
    </xf>
    <xf numFmtId="49" fontId="4" fillId="4" borderId="2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>
      <alignment horizontal="left" wrapText="1"/>
    </xf>
    <xf numFmtId="0" fontId="0" fillId="0" borderId="0" xfId="0" applyBorder="1"/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wrapText="1"/>
    </xf>
    <xf numFmtId="49" fontId="4" fillId="4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16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4" borderId="3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topLeftCell="A4" workbookViewId="0">
      <selection activeCell="B77" sqref="B77"/>
    </sheetView>
  </sheetViews>
  <sheetFormatPr defaultRowHeight="14.4" x14ac:dyDescent="0.3"/>
  <cols>
    <col min="1" max="1" width="3.21875" customWidth="1"/>
    <col min="2" max="2" width="39.44140625" customWidth="1"/>
    <col min="3" max="3" width="26.33203125" customWidth="1"/>
    <col min="4" max="4" width="17.5546875" customWidth="1"/>
    <col min="5" max="5" width="25.33203125" style="58" customWidth="1"/>
    <col min="6" max="6" width="45.88671875" customWidth="1"/>
    <col min="7" max="7" width="47.5546875" customWidth="1"/>
    <col min="8" max="8" width="24.33203125" customWidth="1"/>
  </cols>
  <sheetData>
    <row r="1" spans="1:8" ht="17.399999999999999" x14ac:dyDescent="0.3">
      <c r="B1" s="3"/>
      <c r="C1" s="3"/>
      <c r="D1" s="3"/>
      <c r="E1" s="3"/>
      <c r="F1" s="3"/>
      <c r="G1" s="3"/>
      <c r="H1" s="2"/>
    </row>
    <row r="2" spans="1:8" ht="18" customHeight="1" x14ac:dyDescent="0.3">
      <c r="B2" s="64" t="s">
        <v>8</v>
      </c>
      <c r="C2" s="64"/>
      <c r="D2" s="64"/>
      <c r="E2" s="64"/>
      <c r="F2" s="64"/>
      <c r="G2" s="64"/>
      <c r="H2" s="4"/>
    </row>
    <row r="3" spans="1:8" ht="34.950000000000003" customHeight="1" x14ac:dyDescent="0.3">
      <c r="B3" s="9"/>
      <c r="C3" s="67" t="s">
        <v>68</v>
      </c>
      <c r="D3" s="67"/>
      <c r="E3" s="67"/>
      <c r="F3" s="9"/>
      <c r="G3" s="9"/>
      <c r="H3" s="2"/>
    </row>
    <row r="4" spans="1:8" x14ac:dyDescent="0.3">
      <c r="B4" s="65" t="s">
        <v>7</v>
      </c>
      <c r="C4" s="66"/>
      <c r="D4" s="66"/>
      <c r="E4" s="66"/>
      <c r="F4" s="66"/>
      <c r="G4" s="66"/>
    </row>
    <row r="5" spans="1:8" ht="17.399999999999999" x14ac:dyDescent="0.3">
      <c r="B5" s="10" t="s">
        <v>3</v>
      </c>
      <c r="C5" s="9"/>
      <c r="D5" s="9"/>
      <c r="E5" s="9"/>
      <c r="F5" s="9"/>
      <c r="G5" s="9"/>
    </row>
    <row r="6" spans="1:8" ht="65.400000000000006" customHeight="1" x14ac:dyDescent="0.3">
      <c r="B6" s="5" t="s">
        <v>0</v>
      </c>
      <c r="C6" s="5" t="s">
        <v>1</v>
      </c>
      <c r="D6" s="5" t="s">
        <v>9</v>
      </c>
      <c r="E6" s="5" t="s">
        <v>5</v>
      </c>
      <c r="F6" s="5" t="s">
        <v>2</v>
      </c>
      <c r="G6" s="5" t="s">
        <v>39</v>
      </c>
    </row>
    <row r="7" spans="1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8" ht="26.4" x14ac:dyDescent="0.3">
      <c r="A8" s="32"/>
      <c r="B8" s="31" t="s">
        <v>70</v>
      </c>
      <c r="C8" s="18" t="s">
        <v>134</v>
      </c>
      <c r="D8" s="17" t="s">
        <v>14</v>
      </c>
      <c r="E8" s="49">
        <v>1507.76</v>
      </c>
      <c r="F8" s="16" t="s">
        <v>71</v>
      </c>
      <c r="G8" s="14" t="s">
        <v>6</v>
      </c>
    </row>
    <row r="9" spans="1:8" x14ac:dyDescent="0.3">
      <c r="A9" s="32"/>
      <c r="B9" s="30" t="s">
        <v>72</v>
      </c>
      <c r="C9" s="59"/>
      <c r="D9" s="60"/>
      <c r="E9" s="50">
        <v>1507.76</v>
      </c>
      <c r="F9" s="24"/>
      <c r="G9" s="21"/>
    </row>
    <row r="10" spans="1:8" ht="26.4" x14ac:dyDescent="0.3">
      <c r="A10" s="32"/>
      <c r="B10" s="31" t="s">
        <v>73</v>
      </c>
      <c r="C10" s="18" t="s">
        <v>146</v>
      </c>
      <c r="D10" s="17" t="s">
        <v>21</v>
      </c>
      <c r="E10" s="49">
        <v>1795.11</v>
      </c>
      <c r="F10" s="16" t="s">
        <v>71</v>
      </c>
      <c r="G10" s="14" t="s">
        <v>6</v>
      </c>
    </row>
    <row r="11" spans="1:8" ht="15.6" customHeight="1" x14ac:dyDescent="0.3">
      <c r="A11" s="32"/>
      <c r="B11" s="30" t="s">
        <v>74</v>
      </c>
      <c r="C11" s="59"/>
      <c r="D11" s="60"/>
      <c r="E11" s="50">
        <v>1795.11</v>
      </c>
      <c r="F11" s="24"/>
      <c r="G11" s="22"/>
    </row>
    <row r="12" spans="1:8" ht="26.4" x14ac:dyDescent="0.3">
      <c r="A12" s="32"/>
      <c r="B12" s="31" t="s">
        <v>75</v>
      </c>
      <c r="C12" s="18" t="s">
        <v>137</v>
      </c>
      <c r="D12" s="17" t="s">
        <v>14</v>
      </c>
      <c r="E12" s="49">
        <v>355.75</v>
      </c>
      <c r="F12" s="16" t="s">
        <v>71</v>
      </c>
      <c r="G12" s="14" t="s">
        <v>6</v>
      </c>
    </row>
    <row r="13" spans="1:8" x14ac:dyDescent="0.3">
      <c r="A13" s="32"/>
      <c r="B13" s="30" t="s">
        <v>76</v>
      </c>
      <c r="C13" s="59"/>
      <c r="D13" s="60"/>
      <c r="E13" s="50">
        <v>355.75</v>
      </c>
      <c r="F13" s="25"/>
      <c r="G13" s="21"/>
    </row>
    <row r="14" spans="1:8" ht="26.4" x14ac:dyDescent="0.3">
      <c r="A14" s="32"/>
      <c r="B14" s="31" t="s">
        <v>77</v>
      </c>
      <c r="C14" s="18" t="s">
        <v>148</v>
      </c>
      <c r="D14" s="17" t="s">
        <v>14</v>
      </c>
      <c r="E14" s="49">
        <v>879.93</v>
      </c>
      <c r="F14" s="16" t="s">
        <v>71</v>
      </c>
      <c r="G14" s="14" t="s">
        <v>6</v>
      </c>
      <c r="H14" s="12"/>
    </row>
    <row r="15" spans="1:8" x14ac:dyDescent="0.3">
      <c r="A15" s="32"/>
      <c r="B15" s="30" t="s">
        <v>78</v>
      </c>
      <c r="C15" s="59"/>
      <c r="D15" s="60"/>
      <c r="E15" s="50">
        <v>879.93</v>
      </c>
      <c r="F15" s="25"/>
      <c r="G15" s="21"/>
      <c r="H15" s="12"/>
    </row>
    <row r="16" spans="1:8" ht="26.4" x14ac:dyDescent="0.3">
      <c r="A16" s="32"/>
      <c r="B16" s="31" t="s">
        <v>81</v>
      </c>
      <c r="C16" s="18" t="s">
        <v>144</v>
      </c>
      <c r="D16" s="17" t="s">
        <v>14</v>
      </c>
      <c r="E16" s="49">
        <v>45.55</v>
      </c>
      <c r="F16" s="16" t="s">
        <v>71</v>
      </c>
      <c r="G16" s="14" t="s">
        <v>6</v>
      </c>
      <c r="H16" s="12"/>
    </row>
    <row r="17" spans="1:8" x14ac:dyDescent="0.3">
      <c r="A17" s="29"/>
      <c r="B17" s="23" t="s">
        <v>82</v>
      </c>
      <c r="C17" s="59"/>
      <c r="D17" s="60"/>
      <c r="E17" s="50">
        <v>45.55</v>
      </c>
      <c r="F17" s="25"/>
      <c r="G17" s="21"/>
      <c r="H17" s="12"/>
    </row>
    <row r="18" spans="1:8" ht="30" customHeight="1" x14ac:dyDescent="0.3">
      <c r="A18" s="32"/>
      <c r="B18" s="31" t="s">
        <v>83</v>
      </c>
      <c r="C18" s="18" t="s">
        <v>84</v>
      </c>
      <c r="D18" s="17" t="s">
        <v>21</v>
      </c>
      <c r="E18" s="49">
        <v>7.49</v>
      </c>
      <c r="F18" s="16" t="s">
        <v>71</v>
      </c>
      <c r="G18" s="14" t="s">
        <v>6</v>
      </c>
      <c r="H18" s="12"/>
    </row>
    <row r="19" spans="1:8" ht="26.4" x14ac:dyDescent="0.3">
      <c r="A19" s="32"/>
      <c r="B19" s="31" t="s">
        <v>83</v>
      </c>
      <c r="C19" s="18" t="s">
        <v>84</v>
      </c>
      <c r="D19" s="17" t="s">
        <v>21</v>
      </c>
      <c r="E19" s="49">
        <v>41.15</v>
      </c>
      <c r="F19" s="16" t="s">
        <v>71</v>
      </c>
      <c r="G19" s="14" t="s">
        <v>6</v>
      </c>
      <c r="H19" s="12"/>
    </row>
    <row r="20" spans="1:8" x14ac:dyDescent="0.3">
      <c r="A20" s="32"/>
      <c r="B20" s="31" t="s">
        <v>83</v>
      </c>
      <c r="C20" s="18" t="s">
        <v>84</v>
      </c>
      <c r="D20" s="17" t="s">
        <v>21</v>
      </c>
      <c r="E20" s="49">
        <v>37.33</v>
      </c>
      <c r="F20" s="16" t="s">
        <v>71</v>
      </c>
      <c r="G20" s="14" t="s">
        <v>18</v>
      </c>
      <c r="H20" s="12"/>
    </row>
    <row r="21" spans="1:8" x14ac:dyDescent="0.3">
      <c r="A21" s="32"/>
      <c r="B21" s="31" t="s">
        <v>83</v>
      </c>
      <c r="C21" s="18" t="s">
        <v>84</v>
      </c>
      <c r="D21" s="17" t="s">
        <v>21</v>
      </c>
      <c r="E21" s="49">
        <v>39.97</v>
      </c>
      <c r="F21" s="16" t="s">
        <v>71</v>
      </c>
      <c r="G21" s="14" t="s">
        <v>18</v>
      </c>
      <c r="H21" s="12"/>
    </row>
    <row r="22" spans="1:8" x14ac:dyDescent="0.3">
      <c r="A22" s="32"/>
      <c r="B22" s="31" t="s">
        <v>83</v>
      </c>
      <c r="C22" s="18" t="s">
        <v>84</v>
      </c>
      <c r="D22" s="17" t="s">
        <v>21</v>
      </c>
      <c r="E22" s="49">
        <v>8.64</v>
      </c>
      <c r="F22" s="16" t="s">
        <v>71</v>
      </c>
      <c r="G22" s="14" t="s">
        <v>18</v>
      </c>
      <c r="H22" s="12"/>
    </row>
    <row r="23" spans="1:8" x14ac:dyDescent="0.3">
      <c r="A23" s="32"/>
      <c r="B23" s="31" t="s">
        <v>83</v>
      </c>
      <c r="C23" s="18" t="s">
        <v>84</v>
      </c>
      <c r="D23" s="17" t="s">
        <v>21</v>
      </c>
      <c r="E23" s="49">
        <v>64.09</v>
      </c>
      <c r="F23" s="16" t="s">
        <v>71</v>
      </c>
      <c r="G23" s="14" t="s">
        <v>85</v>
      </c>
      <c r="H23" s="12"/>
    </row>
    <row r="24" spans="1:8" x14ac:dyDescent="0.3">
      <c r="A24" s="28"/>
      <c r="B24" s="23" t="s">
        <v>86</v>
      </c>
      <c r="C24" s="59"/>
      <c r="D24" s="60"/>
      <c r="E24" s="50">
        <f>SUM(E18:E23)</f>
        <v>198.67</v>
      </c>
      <c r="F24" s="26"/>
      <c r="G24" s="27"/>
      <c r="H24" s="12"/>
    </row>
    <row r="25" spans="1:8" ht="26.4" x14ac:dyDescent="0.3">
      <c r="A25" s="32"/>
      <c r="B25" s="31" t="s">
        <v>15</v>
      </c>
      <c r="C25" s="18" t="s">
        <v>16</v>
      </c>
      <c r="D25" s="17" t="s">
        <v>14</v>
      </c>
      <c r="E25" s="49">
        <v>55</v>
      </c>
      <c r="F25" s="16" t="s">
        <v>71</v>
      </c>
      <c r="G25" s="14" t="s">
        <v>6</v>
      </c>
      <c r="H25" s="12"/>
    </row>
    <row r="26" spans="1:8" ht="26.4" x14ac:dyDescent="0.3">
      <c r="A26" s="32"/>
      <c r="B26" s="31" t="s">
        <v>15</v>
      </c>
      <c r="C26" s="18" t="s">
        <v>16</v>
      </c>
      <c r="D26" s="17" t="s">
        <v>14</v>
      </c>
      <c r="E26" s="49">
        <v>55</v>
      </c>
      <c r="F26" s="16" t="s">
        <v>71</v>
      </c>
      <c r="G26" s="14" t="s">
        <v>6</v>
      </c>
      <c r="H26" s="12"/>
    </row>
    <row r="27" spans="1:8" x14ac:dyDescent="0.3">
      <c r="A27" s="28"/>
      <c r="B27" s="23" t="s">
        <v>17</v>
      </c>
      <c r="C27" s="59"/>
      <c r="D27" s="60"/>
      <c r="E27" s="50">
        <v>110</v>
      </c>
      <c r="F27" s="26"/>
      <c r="G27" s="21"/>
      <c r="H27" s="12"/>
    </row>
    <row r="28" spans="1:8" x14ac:dyDescent="0.3">
      <c r="A28" s="32"/>
      <c r="B28" s="31" t="s">
        <v>87</v>
      </c>
      <c r="C28" s="18" t="s">
        <v>145</v>
      </c>
      <c r="D28" s="17" t="s">
        <v>31</v>
      </c>
      <c r="E28" s="49">
        <v>57.38</v>
      </c>
      <c r="F28" s="16" t="s">
        <v>71</v>
      </c>
      <c r="G28" s="14" t="s">
        <v>18</v>
      </c>
      <c r="H28" s="12"/>
    </row>
    <row r="29" spans="1:8" x14ac:dyDescent="0.3">
      <c r="A29" s="28"/>
      <c r="B29" s="23" t="s">
        <v>92</v>
      </c>
      <c r="C29" s="59"/>
      <c r="D29" s="60"/>
      <c r="E29" s="50">
        <v>57.38</v>
      </c>
      <c r="F29" s="26"/>
      <c r="G29" s="21"/>
      <c r="H29" s="12"/>
    </row>
    <row r="30" spans="1:8" ht="26.4" x14ac:dyDescent="0.3">
      <c r="A30" s="32"/>
      <c r="B30" s="31" t="s">
        <v>88</v>
      </c>
      <c r="C30" s="18" t="s">
        <v>141</v>
      </c>
      <c r="D30" s="17" t="s">
        <v>56</v>
      </c>
      <c r="E30" s="49">
        <v>15.4</v>
      </c>
      <c r="F30" s="16" t="s">
        <v>71</v>
      </c>
      <c r="G30" s="14" t="s">
        <v>6</v>
      </c>
      <c r="H30" s="12"/>
    </row>
    <row r="31" spans="1:8" ht="15" customHeight="1" x14ac:dyDescent="0.3">
      <c r="A31" s="28"/>
      <c r="B31" s="34" t="s">
        <v>89</v>
      </c>
      <c r="C31" s="59"/>
      <c r="D31" s="60"/>
      <c r="E31" s="50">
        <v>15.4</v>
      </c>
      <c r="F31" s="26"/>
      <c r="G31" s="21"/>
      <c r="H31" s="12"/>
    </row>
    <row r="32" spans="1:8" x14ac:dyDescent="0.3">
      <c r="A32" s="32"/>
      <c r="B32" s="13" t="s">
        <v>90</v>
      </c>
      <c r="C32" s="18" t="s">
        <v>131</v>
      </c>
      <c r="D32" s="17" t="s">
        <v>132</v>
      </c>
      <c r="E32" s="49">
        <v>53</v>
      </c>
      <c r="F32" s="16" t="s">
        <v>71</v>
      </c>
      <c r="G32" s="14" t="s">
        <v>18</v>
      </c>
      <c r="H32" s="12"/>
    </row>
    <row r="33" spans="1:8" x14ac:dyDescent="0.3">
      <c r="A33" s="28"/>
      <c r="B33" s="23" t="s">
        <v>91</v>
      </c>
      <c r="C33" s="59"/>
      <c r="D33" s="60"/>
      <c r="E33" s="50">
        <v>53</v>
      </c>
      <c r="F33" s="26"/>
      <c r="G33" s="21"/>
      <c r="H33" s="12"/>
    </row>
    <row r="34" spans="1:8" x14ac:dyDescent="0.3">
      <c r="A34" s="32"/>
      <c r="B34" s="13" t="s">
        <v>19</v>
      </c>
      <c r="C34" s="18" t="s">
        <v>20</v>
      </c>
      <c r="D34" s="17" t="s">
        <v>21</v>
      </c>
      <c r="E34" s="49">
        <v>12834.58</v>
      </c>
      <c r="F34" s="16" t="s">
        <v>71</v>
      </c>
      <c r="G34" s="14" t="s">
        <v>18</v>
      </c>
      <c r="H34" s="12"/>
    </row>
    <row r="35" spans="1:8" x14ac:dyDescent="0.3">
      <c r="A35" s="32"/>
      <c r="B35" s="13" t="s">
        <v>19</v>
      </c>
      <c r="C35" s="18" t="s">
        <v>20</v>
      </c>
      <c r="D35" s="17" t="s">
        <v>21</v>
      </c>
      <c r="E35" s="49">
        <v>795.38</v>
      </c>
      <c r="F35" s="16" t="s">
        <v>71</v>
      </c>
      <c r="G35" s="14" t="s">
        <v>18</v>
      </c>
      <c r="H35" s="12"/>
    </row>
    <row r="36" spans="1:8" x14ac:dyDescent="0.3">
      <c r="A36" s="28"/>
      <c r="B36" s="23" t="s">
        <v>22</v>
      </c>
      <c r="C36" s="59"/>
      <c r="D36" s="60"/>
      <c r="E36" s="50">
        <f>E35+E34</f>
        <v>13629.96</v>
      </c>
      <c r="F36" s="26"/>
      <c r="G36" s="21"/>
      <c r="H36" s="12"/>
    </row>
    <row r="37" spans="1:8" s="56" customFormat="1" x14ac:dyDescent="0.3">
      <c r="A37" s="28"/>
      <c r="B37" s="33" t="s">
        <v>93</v>
      </c>
      <c r="C37" s="11" t="s">
        <v>129</v>
      </c>
      <c r="D37" s="17" t="s">
        <v>14</v>
      </c>
      <c r="E37" s="49">
        <v>798.36</v>
      </c>
      <c r="F37" s="16" t="s">
        <v>71</v>
      </c>
      <c r="G37" s="14" t="s">
        <v>23</v>
      </c>
      <c r="H37" s="55"/>
    </row>
    <row r="38" spans="1:8" x14ac:dyDescent="0.3">
      <c r="A38" s="32"/>
      <c r="B38" s="33" t="s">
        <v>93</v>
      </c>
      <c r="C38" s="11" t="s">
        <v>129</v>
      </c>
      <c r="D38" s="17" t="s">
        <v>14</v>
      </c>
      <c r="E38" s="49">
        <v>897.49</v>
      </c>
      <c r="F38" s="16" t="s">
        <v>71</v>
      </c>
      <c r="G38" s="14" t="s">
        <v>23</v>
      </c>
    </row>
    <row r="39" spans="1:8" x14ac:dyDescent="0.3">
      <c r="A39" s="28"/>
      <c r="B39" s="23" t="s">
        <v>94</v>
      </c>
      <c r="C39" s="59"/>
      <c r="D39" s="60"/>
      <c r="E39" s="50">
        <f>E38+E37</f>
        <v>1695.85</v>
      </c>
      <c r="F39" s="26"/>
      <c r="G39" s="21"/>
      <c r="H39" s="12"/>
    </row>
    <row r="40" spans="1:8" x14ac:dyDescent="0.3">
      <c r="A40" s="32"/>
      <c r="B40" s="13" t="s">
        <v>95</v>
      </c>
      <c r="C40" s="18" t="s">
        <v>128</v>
      </c>
      <c r="D40" s="17" t="s">
        <v>14</v>
      </c>
      <c r="E40" s="49">
        <v>91.04</v>
      </c>
      <c r="F40" s="16" t="s">
        <v>71</v>
      </c>
      <c r="G40" s="14" t="s">
        <v>96</v>
      </c>
    </row>
    <row r="41" spans="1:8" x14ac:dyDescent="0.3">
      <c r="A41" s="28"/>
      <c r="B41" s="23" t="s">
        <v>104</v>
      </c>
      <c r="C41" s="59"/>
      <c r="D41" s="60"/>
      <c r="E41" s="50">
        <v>91.04</v>
      </c>
      <c r="F41" s="26"/>
      <c r="G41" s="21"/>
      <c r="H41" s="12"/>
    </row>
    <row r="42" spans="1:8" x14ac:dyDescent="0.3">
      <c r="A42" s="32"/>
      <c r="B42" s="13" t="s">
        <v>102</v>
      </c>
      <c r="C42" s="11" t="s">
        <v>150</v>
      </c>
      <c r="D42" s="35" t="s">
        <v>31</v>
      </c>
      <c r="E42" s="51">
        <v>312.55</v>
      </c>
      <c r="F42" s="16" t="s">
        <v>71</v>
      </c>
      <c r="G42" s="14" t="s">
        <v>100</v>
      </c>
    </row>
    <row r="43" spans="1:8" x14ac:dyDescent="0.3">
      <c r="A43" s="28"/>
      <c r="B43" s="23" t="s">
        <v>103</v>
      </c>
      <c r="C43" s="59"/>
      <c r="D43" s="60"/>
      <c r="E43" s="50">
        <v>312.55</v>
      </c>
      <c r="F43" s="26"/>
      <c r="G43" s="21"/>
      <c r="H43" s="12"/>
    </row>
    <row r="44" spans="1:8" x14ac:dyDescent="0.3">
      <c r="A44" s="32"/>
      <c r="B44" s="13" t="s">
        <v>99</v>
      </c>
      <c r="C44" s="11" t="s">
        <v>133</v>
      </c>
      <c r="D44" s="35" t="s">
        <v>31</v>
      </c>
      <c r="E44" s="51">
        <v>124.43</v>
      </c>
      <c r="F44" s="16" t="s">
        <v>71</v>
      </c>
      <c r="G44" s="14" t="s">
        <v>100</v>
      </c>
    </row>
    <row r="45" spans="1:8" x14ac:dyDescent="0.3">
      <c r="A45" s="28"/>
      <c r="B45" s="23" t="s">
        <v>101</v>
      </c>
      <c r="C45" s="59"/>
      <c r="D45" s="60"/>
      <c r="E45" s="50">
        <v>124.43</v>
      </c>
      <c r="F45" s="26"/>
      <c r="G45" s="21"/>
      <c r="H45" s="12"/>
    </row>
    <row r="46" spans="1:8" x14ac:dyDescent="0.3">
      <c r="A46" s="32"/>
      <c r="B46" s="13" t="s">
        <v>24</v>
      </c>
      <c r="C46" s="11" t="s">
        <v>29</v>
      </c>
      <c r="D46" s="35" t="s">
        <v>14</v>
      </c>
      <c r="E46" s="51">
        <v>91.27</v>
      </c>
      <c r="F46" s="16" t="s">
        <v>71</v>
      </c>
      <c r="G46" s="14" t="s">
        <v>28</v>
      </c>
    </row>
    <row r="47" spans="1:8" x14ac:dyDescent="0.3">
      <c r="A47" s="28"/>
      <c r="B47" s="23" t="s">
        <v>25</v>
      </c>
      <c r="C47" s="59"/>
      <c r="D47" s="60"/>
      <c r="E47" s="50">
        <v>91.27</v>
      </c>
      <c r="F47" s="26"/>
      <c r="G47" s="21"/>
      <c r="H47" s="12"/>
    </row>
    <row r="48" spans="1:8" x14ac:dyDescent="0.3">
      <c r="A48" s="32"/>
      <c r="B48" s="13" t="s">
        <v>26</v>
      </c>
      <c r="C48" s="11" t="s">
        <v>30</v>
      </c>
      <c r="D48" s="35" t="s">
        <v>13</v>
      </c>
      <c r="E48" s="51">
        <v>52.8</v>
      </c>
      <c r="F48" s="16" t="s">
        <v>71</v>
      </c>
      <c r="G48" s="14" t="s">
        <v>28</v>
      </c>
    </row>
    <row r="49" spans="1:8" x14ac:dyDescent="0.3">
      <c r="A49" s="32"/>
      <c r="B49" s="13" t="s">
        <v>26</v>
      </c>
      <c r="C49" s="11" t="s">
        <v>30</v>
      </c>
      <c r="D49" s="35" t="s">
        <v>13</v>
      </c>
      <c r="E49" s="51">
        <v>49.92</v>
      </c>
      <c r="F49" s="16" t="s">
        <v>71</v>
      </c>
      <c r="G49" s="14" t="s">
        <v>28</v>
      </c>
    </row>
    <row r="50" spans="1:8" x14ac:dyDescent="0.3">
      <c r="A50" s="28"/>
      <c r="B50" s="23" t="s">
        <v>27</v>
      </c>
      <c r="C50" s="59"/>
      <c r="D50" s="60"/>
      <c r="E50" s="50">
        <f>E49+E48</f>
        <v>102.72</v>
      </c>
      <c r="F50" s="26"/>
      <c r="G50" s="21"/>
      <c r="H50" s="12"/>
    </row>
    <row r="51" spans="1:8" x14ac:dyDescent="0.3">
      <c r="A51" s="32"/>
      <c r="B51" s="13" t="s">
        <v>105</v>
      </c>
      <c r="C51" s="11" t="s">
        <v>127</v>
      </c>
      <c r="D51" s="35" t="s">
        <v>31</v>
      </c>
      <c r="E51" s="51">
        <v>256.22000000000003</v>
      </c>
      <c r="F51" s="16" t="s">
        <v>71</v>
      </c>
      <c r="G51" s="14" t="s">
        <v>33</v>
      </c>
    </row>
    <row r="52" spans="1:8" x14ac:dyDescent="0.3">
      <c r="A52" s="32"/>
      <c r="B52" s="13" t="s">
        <v>105</v>
      </c>
      <c r="C52" s="11" t="s">
        <v>127</v>
      </c>
      <c r="D52" s="35" t="s">
        <v>31</v>
      </c>
      <c r="E52" s="51">
        <v>320.85000000000002</v>
      </c>
      <c r="F52" s="16" t="s">
        <v>71</v>
      </c>
      <c r="G52" s="14" t="s">
        <v>33</v>
      </c>
    </row>
    <row r="53" spans="1:8" x14ac:dyDescent="0.3">
      <c r="A53" s="28"/>
      <c r="B53" s="23" t="s">
        <v>106</v>
      </c>
      <c r="C53" s="59"/>
      <c r="D53" s="60"/>
      <c r="E53" s="50">
        <f>E52+E51</f>
        <v>577.07000000000005</v>
      </c>
      <c r="F53" s="26"/>
      <c r="G53" s="21"/>
      <c r="H53" s="12"/>
    </row>
    <row r="54" spans="1:8" x14ac:dyDescent="0.3">
      <c r="A54" s="28"/>
      <c r="B54" s="37" t="s">
        <v>97</v>
      </c>
      <c r="C54" s="11" t="s">
        <v>140</v>
      </c>
      <c r="D54" s="11" t="s">
        <v>31</v>
      </c>
      <c r="E54" s="51">
        <v>5217.08</v>
      </c>
      <c r="F54" s="16" t="s">
        <v>71</v>
      </c>
      <c r="G54" s="14" t="s">
        <v>28</v>
      </c>
      <c r="H54" s="12"/>
    </row>
    <row r="55" spans="1:8" x14ac:dyDescent="0.3">
      <c r="A55" s="28"/>
      <c r="B55" s="23" t="s">
        <v>98</v>
      </c>
      <c r="C55" s="59"/>
      <c r="D55" s="60"/>
      <c r="E55" s="50">
        <v>5217.08</v>
      </c>
      <c r="F55" s="26"/>
      <c r="G55" s="21"/>
      <c r="H55" s="12"/>
    </row>
    <row r="56" spans="1:8" x14ac:dyDescent="0.3">
      <c r="A56" s="28"/>
      <c r="B56" s="37" t="s">
        <v>107</v>
      </c>
      <c r="C56" s="11" t="s">
        <v>138</v>
      </c>
      <c r="D56" s="11" t="s">
        <v>21</v>
      </c>
      <c r="E56" s="51">
        <v>70.709999999999994</v>
      </c>
      <c r="F56" s="16" t="s">
        <v>71</v>
      </c>
      <c r="G56" s="14" t="s">
        <v>33</v>
      </c>
      <c r="H56" s="12"/>
    </row>
    <row r="57" spans="1:8" x14ac:dyDescent="0.3">
      <c r="A57" s="28"/>
      <c r="B57" s="37" t="s">
        <v>107</v>
      </c>
      <c r="C57" s="11" t="s">
        <v>139</v>
      </c>
      <c r="D57" s="11" t="s">
        <v>21</v>
      </c>
      <c r="E57" s="51">
        <v>203.29</v>
      </c>
      <c r="F57" s="16" t="s">
        <v>71</v>
      </c>
      <c r="G57" s="14" t="s">
        <v>33</v>
      </c>
      <c r="H57" s="12"/>
    </row>
    <row r="58" spans="1:8" x14ac:dyDescent="0.3">
      <c r="A58" s="28"/>
      <c r="B58" s="23" t="s">
        <v>108</v>
      </c>
      <c r="C58" s="59"/>
      <c r="D58" s="60"/>
      <c r="E58" s="50">
        <f>E57+E56</f>
        <v>274</v>
      </c>
      <c r="F58" s="26"/>
      <c r="G58" s="21"/>
      <c r="H58" s="12"/>
    </row>
    <row r="59" spans="1:8" x14ac:dyDescent="0.3">
      <c r="A59" s="28"/>
      <c r="B59" s="37" t="s">
        <v>34</v>
      </c>
      <c r="C59" s="11" t="s">
        <v>36</v>
      </c>
      <c r="D59" s="11" t="s">
        <v>31</v>
      </c>
      <c r="E59" s="51">
        <v>124.43</v>
      </c>
      <c r="F59" s="16" t="s">
        <v>71</v>
      </c>
      <c r="G59" s="14" t="s">
        <v>33</v>
      </c>
      <c r="H59" s="12"/>
    </row>
    <row r="60" spans="1:8" x14ac:dyDescent="0.3">
      <c r="A60" s="28"/>
      <c r="B60" s="23" t="s">
        <v>35</v>
      </c>
      <c r="C60" s="59"/>
      <c r="D60" s="60"/>
      <c r="E60" s="50">
        <v>124.43</v>
      </c>
      <c r="F60" s="26"/>
      <c r="G60" s="21"/>
      <c r="H60" s="12"/>
    </row>
    <row r="61" spans="1:8" ht="24.75" customHeight="1" x14ac:dyDescent="0.3">
      <c r="A61" s="28"/>
      <c r="B61" s="28" t="s">
        <v>109</v>
      </c>
      <c r="C61" s="11" t="s">
        <v>38</v>
      </c>
      <c r="D61" s="11" t="s">
        <v>31</v>
      </c>
      <c r="E61" s="51">
        <v>44.67</v>
      </c>
      <c r="F61" s="16" t="s">
        <v>71</v>
      </c>
      <c r="G61" s="14" t="s">
        <v>33</v>
      </c>
      <c r="H61" s="12"/>
    </row>
    <row r="62" spans="1:8" x14ac:dyDescent="0.3">
      <c r="A62" s="28"/>
      <c r="B62" s="28" t="s">
        <v>109</v>
      </c>
      <c r="C62" s="11" t="s">
        <v>38</v>
      </c>
      <c r="D62" s="11" t="s">
        <v>31</v>
      </c>
      <c r="E62" s="51">
        <v>146.18</v>
      </c>
      <c r="F62" s="16" t="s">
        <v>71</v>
      </c>
      <c r="G62" s="14" t="s">
        <v>33</v>
      </c>
      <c r="H62" s="12"/>
    </row>
    <row r="63" spans="1:8" x14ac:dyDescent="0.3">
      <c r="A63" s="28"/>
      <c r="B63" s="28" t="s">
        <v>109</v>
      </c>
      <c r="C63" s="11" t="s">
        <v>38</v>
      </c>
      <c r="D63" s="11" t="s">
        <v>31</v>
      </c>
      <c r="E63" s="51">
        <v>8.4</v>
      </c>
      <c r="F63" s="16" t="s">
        <v>71</v>
      </c>
      <c r="G63" s="14" t="s">
        <v>33</v>
      </c>
      <c r="H63" s="12"/>
    </row>
    <row r="64" spans="1:8" x14ac:dyDescent="0.3">
      <c r="A64" s="28"/>
      <c r="B64" s="28" t="s">
        <v>109</v>
      </c>
      <c r="C64" s="11" t="s">
        <v>38</v>
      </c>
      <c r="D64" s="11" t="s">
        <v>31</v>
      </c>
      <c r="E64" s="51">
        <v>8.4</v>
      </c>
      <c r="F64" s="16" t="s">
        <v>71</v>
      </c>
      <c r="G64" s="14" t="s">
        <v>33</v>
      </c>
      <c r="H64" s="12"/>
    </row>
    <row r="65" spans="1:8" x14ac:dyDescent="0.3">
      <c r="A65" s="28"/>
      <c r="B65" s="28" t="s">
        <v>109</v>
      </c>
      <c r="C65" s="11" t="s">
        <v>38</v>
      </c>
      <c r="D65" s="11" t="s">
        <v>31</v>
      </c>
      <c r="E65" s="51">
        <v>104.12</v>
      </c>
      <c r="F65" s="16" t="s">
        <v>71</v>
      </c>
      <c r="G65" s="14" t="s">
        <v>33</v>
      </c>
      <c r="H65" s="12"/>
    </row>
    <row r="66" spans="1:8" x14ac:dyDescent="0.3">
      <c r="A66" s="28"/>
      <c r="B66" s="28" t="s">
        <v>109</v>
      </c>
      <c r="C66" s="11" t="s">
        <v>38</v>
      </c>
      <c r="D66" s="11" t="s">
        <v>31</v>
      </c>
      <c r="E66" s="51">
        <v>44.73</v>
      </c>
      <c r="F66" s="16" t="s">
        <v>71</v>
      </c>
      <c r="G66" s="14" t="s">
        <v>33</v>
      </c>
      <c r="H66" s="12"/>
    </row>
    <row r="67" spans="1:8" x14ac:dyDescent="0.3">
      <c r="A67" s="28"/>
      <c r="B67" s="23" t="s">
        <v>37</v>
      </c>
      <c r="C67" s="59"/>
      <c r="D67" s="60"/>
      <c r="E67" s="50">
        <f>E66+E65+E64+E63+E62+E61</f>
        <v>356.50000000000006</v>
      </c>
      <c r="F67" s="26"/>
      <c r="G67" s="21"/>
      <c r="H67" s="12"/>
    </row>
    <row r="68" spans="1:8" x14ac:dyDescent="0.3">
      <c r="A68" s="28"/>
      <c r="B68" s="28" t="s">
        <v>110</v>
      </c>
      <c r="C68" s="11" t="s">
        <v>136</v>
      </c>
      <c r="D68" s="11" t="s">
        <v>32</v>
      </c>
      <c r="E68" s="51">
        <v>39.81</v>
      </c>
      <c r="F68" s="16" t="s">
        <v>71</v>
      </c>
      <c r="G68" s="14" t="s">
        <v>40</v>
      </c>
      <c r="H68" s="12"/>
    </row>
    <row r="69" spans="1:8" x14ac:dyDescent="0.3">
      <c r="A69" s="28"/>
      <c r="B69" s="23" t="s">
        <v>117</v>
      </c>
      <c r="C69" s="59"/>
      <c r="D69" s="60"/>
      <c r="E69" s="50">
        <v>39.81</v>
      </c>
      <c r="F69" s="26"/>
      <c r="G69" s="21"/>
      <c r="H69" s="12"/>
    </row>
    <row r="70" spans="1:8" x14ac:dyDescent="0.3">
      <c r="A70" s="28"/>
      <c r="B70" s="28" t="s">
        <v>42</v>
      </c>
      <c r="C70" s="11" t="s">
        <v>43</v>
      </c>
      <c r="D70" s="11" t="s">
        <v>14</v>
      </c>
      <c r="E70" s="51">
        <v>1.66</v>
      </c>
      <c r="F70" s="16" t="s">
        <v>71</v>
      </c>
      <c r="G70" s="14" t="s">
        <v>51</v>
      </c>
      <c r="H70" s="12"/>
    </row>
    <row r="71" spans="1:8" x14ac:dyDescent="0.3">
      <c r="A71" s="28"/>
      <c r="B71" s="28" t="s">
        <v>42</v>
      </c>
      <c r="C71" s="11" t="s">
        <v>43</v>
      </c>
      <c r="D71" s="11" t="s">
        <v>14</v>
      </c>
      <c r="E71" s="51">
        <v>1.66</v>
      </c>
      <c r="F71" s="16" t="s">
        <v>71</v>
      </c>
      <c r="G71" s="14" t="s">
        <v>51</v>
      </c>
      <c r="H71" s="12"/>
    </row>
    <row r="72" spans="1:8" x14ac:dyDescent="0.3">
      <c r="A72" s="28"/>
      <c r="B72" s="23" t="s">
        <v>41</v>
      </c>
      <c r="C72" s="59"/>
      <c r="D72" s="60"/>
      <c r="E72" s="50">
        <f>E71+E70</f>
        <v>3.32</v>
      </c>
      <c r="F72" s="26"/>
      <c r="G72" s="21"/>
      <c r="H72" s="12"/>
    </row>
    <row r="73" spans="1:8" x14ac:dyDescent="0.3">
      <c r="A73" s="28"/>
      <c r="B73" s="28" t="s">
        <v>44</v>
      </c>
      <c r="C73" s="11" t="s">
        <v>49</v>
      </c>
      <c r="D73" s="11" t="s">
        <v>50</v>
      </c>
      <c r="E73" s="51">
        <v>67</v>
      </c>
      <c r="F73" s="16" t="s">
        <v>71</v>
      </c>
      <c r="G73" s="14" t="s">
        <v>51</v>
      </c>
      <c r="H73" s="12"/>
    </row>
    <row r="74" spans="1:8" x14ac:dyDescent="0.3">
      <c r="A74" s="28"/>
      <c r="B74" s="23" t="s">
        <v>45</v>
      </c>
      <c r="C74" s="59"/>
      <c r="D74" s="60"/>
      <c r="E74" s="50">
        <v>67</v>
      </c>
      <c r="F74" s="26"/>
      <c r="G74" s="21"/>
      <c r="H74" s="12"/>
    </row>
    <row r="75" spans="1:8" x14ac:dyDescent="0.3">
      <c r="A75" s="28"/>
      <c r="B75" s="28" t="s">
        <v>46</v>
      </c>
      <c r="C75" s="11" t="s">
        <v>52</v>
      </c>
      <c r="D75" s="11" t="s">
        <v>14</v>
      </c>
      <c r="E75" s="51">
        <v>144.05000000000001</v>
      </c>
      <c r="F75" s="16" t="s">
        <v>71</v>
      </c>
      <c r="G75" s="14" t="s">
        <v>51</v>
      </c>
      <c r="H75" s="12"/>
    </row>
    <row r="76" spans="1:8" x14ac:dyDescent="0.3">
      <c r="A76" s="28"/>
      <c r="B76" s="23" t="s">
        <v>47</v>
      </c>
      <c r="C76" s="59"/>
      <c r="D76" s="60"/>
      <c r="E76" s="50">
        <v>144.05000000000001</v>
      </c>
      <c r="F76" s="26"/>
      <c r="G76" s="21"/>
      <c r="H76" s="12"/>
    </row>
    <row r="77" spans="1:8" x14ac:dyDescent="0.3">
      <c r="A77" s="28"/>
      <c r="B77" s="28" t="s">
        <v>48</v>
      </c>
      <c r="C77" s="11" t="s">
        <v>53</v>
      </c>
      <c r="D77" s="11" t="s">
        <v>54</v>
      </c>
      <c r="E77" s="51">
        <v>26.54</v>
      </c>
      <c r="F77" s="16" t="s">
        <v>71</v>
      </c>
      <c r="G77" s="14" t="s">
        <v>51</v>
      </c>
      <c r="H77" s="12"/>
    </row>
    <row r="78" spans="1:8" x14ac:dyDescent="0.3">
      <c r="A78" s="28"/>
      <c r="B78" s="23" t="s">
        <v>55</v>
      </c>
      <c r="C78" s="59"/>
      <c r="D78" s="60"/>
      <c r="E78" s="50">
        <v>26.54</v>
      </c>
      <c r="F78" s="26"/>
      <c r="G78" s="21"/>
      <c r="H78" s="12"/>
    </row>
    <row r="79" spans="1:8" x14ac:dyDescent="0.3">
      <c r="A79" s="28"/>
      <c r="B79" s="28" t="s">
        <v>57</v>
      </c>
      <c r="C79" s="11" t="s">
        <v>59</v>
      </c>
      <c r="D79" s="11" t="s">
        <v>14</v>
      </c>
      <c r="E79" s="51">
        <v>580.97</v>
      </c>
      <c r="F79" s="16" t="s">
        <v>71</v>
      </c>
      <c r="G79" s="14" t="s">
        <v>51</v>
      </c>
      <c r="H79" s="12"/>
    </row>
    <row r="80" spans="1:8" x14ac:dyDescent="0.3">
      <c r="A80" s="28"/>
      <c r="B80" s="23" t="s">
        <v>58</v>
      </c>
      <c r="C80" s="59"/>
      <c r="D80" s="60"/>
      <c r="E80" s="50">
        <v>580.97</v>
      </c>
      <c r="F80" s="26"/>
      <c r="G80" s="21"/>
      <c r="H80" s="12"/>
    </row>
    <row r="81" spans="1:8" x14ac:dyDescent="0.3">
      <c r="A81" s="28"/>
      <c r="B81" s="28" t="s">
        <v>111</v>
      </c>
      <c r="C81" s="11" t="s">
        <v>130</v>
      </c>
      <c r="D81" s="11" t="s">
        <v>21</v>
      </c>
      <c r="E81" s="51">
        <v>185.81</v>
      </c>
      <c r="F81" s="16" t="s">
        <v>71</v>
      </c>
      <c r="G81" s="14" t="s">
        <v>60</v>
      </c>
      <c r="H81" s="12"/>
    </row>
    <row r="82" spans="1:8" x14ac:dyDescent="0.3">
      <c r="A82" s="28"/>
      <c r="B82" s="28" t="s">
        <v>111</v>
      </c>
      <c r="C82" s="11" t="s">
        <v>130</v>
      </c>
      <c r="D82" s="11" t="s">
        <v>21</v>
      </c>
      <c r="E82" s="51">
        <v>222.98</v>
      </c>
      <c r="F82" s="16" t="s">
        <v>71</v>
      </c>
      <c r="G82" s="14" t="s">
        <v>60</v>
      </c>
      <c r="H82" s="12"/>
    </row>
    <row r="83" spans="1:8" x14ac:dyDescent="0.3">
      <c r="A83" s="28"/>
      <c r="B83" s="23" t="s">
        <v>112</v>
      </c>
      <c r="C83" s="59"/>
      <c r="D83" s="60"/>
      <c r="E83" s="50">
        <f>E82+E81</f>
        <v>408.78999999999996</v>
      </c>
      <c r="F83" s="26"/>
      <c r="G83" s="21"/>
      <c r="H83" s="12"/>
    </row>
    <row r="84" spans="1:8" x14ac:dyDescent="0.3">
      <c r="A84" s="28"/>
      <c r="B84" s="28" t="s">
        <v>113</v>
      </c>
      <c r="C84" s="11" t="s">
        <v>143</v>
      </c>
      <c r="D84" s="11" t="s">
        <v>31</v>
      </c>
      <c r="E84" s="51">
        <v>200</v>
      </c>
      <c r="F84" s="16" t="s">
        <v>71</v>
      </c>
      <c r="G84" s="14" t="s">
        <v>60</v>
      </c>
      <c r="H84" s="12"/>
    </row>
    <row r="85" spans="1:8" x14ac:dyDescent="0.3">
      <c r="A85" s="28"/>
      <c r="B85" s="38" t="s">
        <v>114</v>
      </c>
      <c r="C85" s="59"/>
      <c r="D85" s="60"/>
      <c r="E85" s="50">
        <v>200</v>
      </c>
      <c r="F85" s="26"/>
      <c r="G85" s="21"/>
      <c r="H85" s="12"/>
    </row>
    <row r="86" spans="1:8" x14ac:dyDescent="0.3">
      <c r="A86" s="28"/>
      <c r="B86" s="28" t="s">
        <v>115</v>
      </c>
      <c r="C86" s="11" t="s">
        <v>142</v>
      </c>
      <c r="D86" s="11" t="s">
        <v>31</v>
      </c>
      <c r="E86" s="51">
        <v>40</v>
      </c>
      <c r="F86" s="16" t="s">
        <v>71</v>
      </c>
      <c r="G86" s="14" t="s">
        <v>60</v>
      </c>
      <c r="H86" s="12"/>
    </row>
    <row r="87" spans="1:8" x14ac:dyDescent="0.3">
      <c r="A87" s="28"/>
      <c r="B87" s="28" t="s">
        <v>115</v>
      </c>
      <c r="C87" s="11" t="s">
        <v>142</v>
      </c>
      <c r="D87" s="11" t="s">
        <v>31</v>
      </c>
      <c r="E87" s="51">
        <v>187.2</v>
      </c>
      <c r="F87" s="16" t="s">
        <v>71</v>
      </c>
      <c r="G87" s="14" t="s">
        <v>60</v>
      </c>
      <c r="H87" s="12"/>
    </row>
    <row r="88" spans="1:8" x14ac:dyDescent="0.3">
      <c r="A88" s="28"/>
      <c r="B88" s="38" t="s">
        <v>125</v>
      </c>
      <c r="C88" s="59"/>
      <c r="D88" s="60"/>
      <c r="E88" s="50">
        <f>E87+E86</f>
        <v>227.2</v>
      </c>
      <c r="F88" s="26"/>
      <c r="G88" s="21"/>
      <c r="H88" s="12"/>
    </row>
    <row r="89" spans="1:8" x14ac:dyDescent="0.3">
      <c r="A89" s="28"/>
      <c r="B89" s="28" t="s">
        <v>116</v>
      </c>
      <c r="C89" s="11" t="s">
        <v>147</v>
      </c>
      <c r="D89" s="11" t="s">
        <v>14</v>
      </c>
      <c r="E89" s="51">
        <v>96</v>
      </c>
      <c r="F89" s="16" t="s">
        <v>71</v>
      </c>
      <c r="G89" s="14" t="s">
        <v>61</v>
      </c>
      <c r="H89" s="12"/>
    </row>
    <row r="90" spans="1:8" x14ac:dyDescent="0.3">
      <c r="A90" s="32"/>
      <c r="B90" s="38" t="s">
        <v>151</v>
      </c>
      <c r="C90" s="59"/>
      <c r="D90" s="60"/>
      <c r="E90" s="50">
        <v>96</v>
      </c>
      <c r="F90" s="26"/>
      <c r="G90" s="21"/>
    </row>
    <row r="91" spans="1:8" ht="26.4" x14ac:dyDescent="0.3">
      <c r="A91" s="32"/>
      <c r="B91" s="40" t="s">
        <v>79</v>
      </c>
      <c r="C91" s="11" t="s">
        <v>126</v>
      </c>
      <c r="D91" s="11" t="s">
        <v>31</v>
      </c>
      <c r="E91" s="51">
        <v>102.28</v>
      </c>
      <c r="F91" s="36" t="s">
        <v>71</v>
      </c>
      <c r="G91" s="14" t="s">
        <v>62</v>
      </c>
    </row>
    <row r="92" spans="1:8" ht="26.4" x14ac:dyDescent="0.3">
      <c r="A92" s="32"/>
      <c r="B92" s="40" t="s">
        <v>79</v>
      </c>
      <c r="C92" s="11" t="s">
        <v>126</v>
      </c>
      <c r="D92" s="11" t="s">
        <v>31</v>
      </c>
      <c r="E92" s="51">
        <v>63.01</v>
      </c>
      <c r="F92" s="36" t="s">
        <v>71</v>
      </c>
      <c r="G92" s="14" t="s">
        <v>62</v>
      </c>
    </row>
    <row r="93" spans="1:8" x14ac:dyDescent="0.3">
      <c r="A93" s="32"/>
      <c r="B93" s="38" t="s">
        <v>80</v>
      </c>
      <c r="C93" s="59"/>
      <c r="D93" s="60"/>
      <c r="E93" s="50">
        <f>E91+E92</f>
        <v>165.29</v>
      </c>
      <c r="F93" s="26"/>
      <c r="G93" s="21"/>
    </row>
    <row r="94" spans="1:8" x14ac:dyDescent="0.3">
      <c r="A94" s="32"/>
      <c r="B94" s="54" t="s">
        <v>42</v>
      </c>
      <c r="C94" s="11" t="s">
        <v>43</v>
      </c>
      <c r="D94" s="18" t="s">
        <v>14</v>
      </c>
      <c r="E94" s="51">
        <v>8.3000000000000007</v>
      </c>
      <c r="F94" s="36" t="s">
        <v>71</v>
      </c>
      <c r="G94" s="14" t="s">
        <v>119</v>
      </c>
    </row>
    <row r="95" spans="1:8" x14ac:dyDescent="0.3">
      <c r="A95" s="32"/>
      <c r="B95" s="54" t="s">
        <v>42</v>
      </c>
      <c r="C95" s="11" t="s">
        <v>43</v>
      </c>
      <c r="D95" s="18" t="s">
        <v>14</v>
      </c>
      <c r="E95" s="51">
        <v>8.3000000000000007</v>
      </c>
      <c r="F95" s="36" t="s">
        <v>71</v>
      </c>
      <c r="G95" s="14" t="s">
        <v>119</v>
      </c>
    </row>
    <row r="96" spans="1:8" x14ac:dyDescent="0.3">
      <c r="A96" s="32"/>
      <c r="B96" s="52" t="s">
        <v>41</v>
      </c>
      <c r="C96" s="53"/>
      <c r="D96" s="39"/>
      <c r="E96" s="50">
        <f>E95+E94</f>
        <v>16.600000000000001</v>
      </c>
      <c r="F96" s="26"/>
      <c r="G96" s="21"/>
    </row>
    <row r="97" spans="1:7" x14ac:dyDescent="0.3">
      <c r="A97" s="32"/>
      <c r="B97" s="54" t="s">
        <v>118</v>
      </c>
      <c r="C97" s="11" t="s">
        <v>135</v>
      </c>
      <c r="D97" s="18" t="s">
        <v>21</v>
      </c>
      <c r="E97" s="51">
        <v>66.25</v>
      </c>
      <c r="F97" s="36" t="s">
        <v>71</v>
      </c>
      <c r="G97" s="14" t="s">
        <v>119</v>
      </c>
    </row>
    <row r="98" spans="1:7" x14ac:dyDescent="0.3">
      <c r="A98" s="32"/>
      <c r="B98" s="52" t="s">
        <v>120</v>
      </c>
      <c r="C98" s="53"/>
      <c r="D98" s="39"/>
      <c r="E98" s="50">
        <v>66.25</v>
      </c>
      <c r="F98" s="26"/>
      <c r="G98" s="21"/>
    </row>
    <row r="99" spans="1:7" x14ac:dyDescent="0.3">
      <c r="A99" s="32"/>
      <c r="B99" s="54" t="s">
        <v>121</v>
      </c>
      <c r="C99" s="11" t="s">
        <v>149</v>
      </c>
      <c r="D99" s="18" t="s">
        <v>14</v>
      </c>
      <c r="E99" s="51">
        <v>45</v>
      </c>
      <c r="F99" s="36" t="s">
        <v>71</v>
      </c>
      <c r="G99" s="14" t="s">
        <v>119</v>
      </c>
    </row>
    <row r="100" spans="1:7" x14ac:dyDescent="0.3">
      <c r="A100" s="32"/>
      <c r="B100" s="54" t="s">
        <v>121</v>
      </c>
      <c r="C100" s="11" t="s">
        <v>149</v>
      </c>
      <c r="D100" s="18" t="s">
        <v>14</v>
      </c>
      <c r="E100" s="51">
        <v>180</v>
      </c>
      <c r="F100" s="36" t="s">
        <v>71</v>
      </c>
      <c r="G100" s="14" t="s">
        <v>119</v>
      </c>
    </row>
    <row r="101" spans="1:7" x14ac:dyDescent="0.3">
      <c r="A101" s="32"/>
      <c r="B101" s="52" t="s">
        <v>122</v>
      </c>
      <c r="C101" s="53"/>
      <c r="D101" s="39"/>
      <c r="E101" s="50">
        <f>E100+E99</f>
        <v>225</v>
      </c>
      <c r="F101" s="26"/>
      <c r="G101" s="21"/>
    </row>
    <row r="102" spans="1:7" ht="30" customHeight="1" x14ac:dyDescent="0.3">
      <c r="A102" s="32"/>
      <c r="B102" s="61" t="s">
        <v>63</v>
      </c>
      <c r="C102" s="62"/>
      <c r="D102" s="63"/>
      <c r="E102" s="57">
        <f>SUM(E101+E98+E96+E93+E90+E88+E85+E83+E80+E78+E76+E74+E72+E69+E67+E60+E58+E55+E53+E50+E47+E45+E43+E41+E39+E36+E33+E31+E29+E27+E24+E17+E15+E13+E11+E9)</f>
        <v>29882.27</v>
      </c>
      <c r="F102" s="42"/>
      <c r="G102" s="43"/>
    </row>
  </sheetData>
  <mergeCells count="37">
    <mergeCell ref="C90:D90"/>
    <mergeCell ref="C93:D93"/>
    <mergeCell ref="B102:D102"/>
    <mergeCell ref="B2:G2"/>
    <mergeCell ref="B4:G4"/>
    <mergeCell ref="C3:E3"/>
    <mergeCell ref="C9:D9"/>
    <mergeCell ref="C88:D88"/>
    <mergeCell ref="C27:D27"/>
    <mergeCell ref="C29:D29"/>
    <mergeCell ref="C17:D17"/>
    <mergeCell ref="C24:D24"/>
    <mergeCell ref="C11:D11"/>
    <mergeCell ref="C13:D13"/>
    <mergeCell ref="C15:D15"/>
    <mergeCell ref="C31:D31"/>
    <mergeCell ref="C33:D33"/>
    <mergeCell ref="C36:D36"/>
    <mergeCell ref="C39:D39"/>
    <mergeCell ref="C41:D41"/>
    <mergeCell ref="C43:D43"/>
    <mergeCell ref="C55:D55"/>
    <mergeCell ref="C58:D58"/>
    <mergeCell ref="C45:D45"/>
    <mergeCell ref="C47:D47"/>
    <mergeCell ref="C50:D50"/>
    <mergeCell ref="C53:D53"/>
    <mergeCell ref="C69:D69"/>
    <mergeCell ref="C72:D72"/>
    <mergeCell ref="C74:D74"/>
    <mergeCell ref="C60:D60"/>
    <mergeCell ref="C67:D67"/>
    <mergeCell ref="C83:D83"/>
    <mergeCell ref="C85:D85"/>
    <mergeCell ref="C76:D76"/>
    <mergeCell ref="C78:D78"/>
    <mergeCell ref="C80:D80"/>
  </mergeCells>
  <pageMargins left="0.7" right="0.7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topLeftCell="A5" workbookViewId="0">
      <selection activeCell="B16" sqref="B16"/>
    </sheetView>
  </sheetViews>
  <sheetFormatPr defaultRowHeight="14.4" x14ac:dyDescent="0.3"/>
  <cols>
    <col min="2" max="2" width="38.6640625" customWidth="1"/>
    <col min="3" max="3" width="34.88671875" customWidth="1"/>
    <col min="4" max="4" width="35.33203125" customWidth="1"/>
    <col min="5" max="5" width="24.33203125" customWidth="1"/>
  </cols>
  <sheetData>
    <row r="1" spans="2:8" ht="17.399999999999999" x14ac:dyDescent="0.3">
      <c r="B1" s="1"/>
      <c r="C1" s="3"/>
      <c r="D1" s="1"/>
      <c r="E1" s="2"/>
    </row>
    <row r="2" spans="2:8" ht="18" customHeight="1" x14ac:dyDescent="0.3">
      <c r="B2" s="64" t="s">
        <v>8</v>
      </c>
      <c r="C2" s="64"/>
      <c r="D2" s="64"/>
      <c r="E2" s="4"/>
    </row>
    <row r="3" spans="2:8" x14ac:dyDescent="0.3">
      <c r="B3" s="67" t="s">
        <v>69</v>
      </c>
      <c r="C3" s="67"/>
      <c r="D3" s="67"/>
      <c r="E3" s="2"/>
    </row>
    <row r="4" spans="2:8" x14ac:dyDescent="0.3">
      <c r="B4" s="65" t="s">
        <v>7</v>
      </c>
      <c r="C4" s="66"/>
      <c r="D4" s="66"/>
    </row>
    <row r="5" spans="2:8" ht="17.399999999999999" x14ac:dyDescent="0.3">
      <c r="B5" s="10" t="s">
        <v>4</v>
      </c>
      <c r="C5" s="9"/>
      <c r="D5" s="8"/>
    </row>
    <row r="6" spans="2:8" ht="65.400000000000006" customHeight="1" x14ac:dyDescent="0.3">
      <c r="B6" s="5" t="s">
        <v>64</v>
      </c>
      <c r="C6" s="5" t="s">
        <v>65</v>
      </c>
      <c r="D6" s="44"/>
    </row>
    <row r="7" spans="2:8" s="7" customFormat="1" ht="18.600000000000001" customHeight="1" x14ac:dyDescent="0.2">
      <c r="B7" s="6">
        <v>1</v>
      </c>
      <c r="C7" s="6">
        <v>2</v>
      </c>
      <c r="D7" s="45"/>
    </row>
    <row r="8" spans="2:8" ht="30" customHeight="1" x14ac:dyDescent="0.3">
      <c r="B8" s="35">
        <v>105517.85</v>
      </c>
      <c r="C8" s="19" t="s">
        <v>10</v>
      </c>
      <c r="D8" s="47"/>
      <c r="G8" s="15"/>
    </row>
    <row r="9" spans="2:8" ht="30" customHeight="1" x14ac:dyDescent="0.3">
      <c r="B9" s="35">
        <v>3345.04</v>
      </c>
      <c r="C9" s="19" t="s">
        <v>66</v>
      </c>
      <c r="G9" s="15"/>
    </row>
    <row r="10" spans="2:8" ht="30" customHeight="1" x14ac:dyDescent="0.3">
      <c r="B10" s="35">
        <v>17413.080000000002</v>
      </c>
      <c r="C10" s="20" t="s">
        <v>11</v>
      </c>
      <c r="G10" s="15"/>
    </row>
    <row r="11" spans="2:8" ht="30" customHeight="1" x14ac:dyDescent="0.3">
      <c r="B11" s="35">
        <v>2591.34</v>
      </c>
      <c r="C11" s="20" t="s">
        <v>12</v>
      </c>
      <c r="G11" s="15"/>
    </row>
    <row r="12" spans="2:8" ht="30" customHeight="1" x14ac:dyDescent="0.3">
      <c r="B12" s="35">
        <v>205.58</v>
      </c>
      <c r="C12" s="20" t="s">
        <v>123</v>
      </c>
      <c r="G12" s="15"/>
    </row>
    <row r="13" spans="2:8" ht="30" customHeight="1" x14ac:dyDescent="0.3">
      <c r="B13" s="35">
        <v>280</v>
      </c>
      <c r="C13" s="20" t="s">
        <v>67</v>
      </c>
      <c r="G13" s="15"/>
    </row>
    <row r="14" spans="2:8" ht="30" customHeight="1" x14ac:dyDescent="0.3">
      <c r="B14" s="35">
        <v>528.6</v>
      </c>
      <c r="C14" s="20" t="s">
        <v>124</v>
      </c>
      <c r="G14" s="15"/>
    </row>
    <row r="15" spans="2:8" ht="30" customHeight="1" x14ac:dyDescent="0.3">
      <c r="B15" s="48">
        <f>SUM(B8:B14)</f>
        <v>129881.49</v>
      </c>
      <c r="C15" s="41" t="s">
        <v>63</v>
      </c>
      <c r="D15" s="46"/>
      <c r="H15" s="15"/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OSVP</cp:lastModifiedBy>
  <cp:lastPrinted>2024-02-20T07:56:50Z</cp:lastPrinted>
  <dcterms:created xsi:type="dcterms:W3CDTF">2022-08-12T12:51:27Z</dcterms:created>
  <dcterms:modified xsi:type="dcterms:W3CDTF">2024-02-20T08:00:21Z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