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VP\Desktop\ŠKOLA\iTRANSPARENTNOST\03-24\"/>
    </mc:Choice>
  </mc:AlternateContent>
  <bookViews>
    <workbookView xWindow="0" yWindow="0" windowWidth="22848" windowHeight="8592" activeTab="1"/>
  </bookViews>
  <sheets>
    <sheet name="po datumima" sheetId="1" r:id="rId1"/>
    <sheet name="kategorija 2" sheetId="2" r:id="rId2"/>
  </sheets>
  <definedNames>
    <definedName name="_xlnm.Print_Area" localSheetId="0">'po datumima'!$A$1:$H$56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C13" i="2"/>
  <c r="E29" i="1"/>
  <c r="E27" i="1"/>
  <c r="E18" i="1"/>
  <c r="E31" i="1" l="1"/>
  <c r="E36" i="1"/>
  <c r="C27" i="2" l="1"/>
  <c r="C17" i="2"/>
  <c r="E13" i="1"/>
  <c r="E33" i="1"/>
  <c r="E25" i="1"/>
  <c r="E22" i="1"/>
  <c r="E20" i="1"/>
  <c r="E15" i="1"/>
  <c r="C28" i="2" l="1"/>
  <c r="E37" i="1"/>
</calcChain>
</file>

<file path=xl/sharedStrings.xml><?xml version="1.0" encoding="utf-8"?>
<sst xmlns="http://schemas.openxmlformats.org/spreadsheetml/2006/main" count="141" uniqueCount="89">
  <si>
    <t>Naziv škole: OSNOVNA ŠKOLA VJEKOSLAVA PARAĆA</t>
  </si>
  <si>
    <t xml:space="preserve">Adresa: DUDINI 17 </t>
  </si>
  <si>
    <t>OIB: 70459862544</t>
  </si>
  <si>
    <t>primatelj</t>
  </si>
  <si>
    <t>OIB</t>
  </si>
  <si>
    <t>mjesto</t>
  </si>
  <si>
    <t>opis</t>
  </si>
  <si>
    <t>plaćeni iznos</t>
  </si>
  <si>
    <t>konto</t>
  </si>
  <si>
    <t xml:space="preserve">OTP BANKA D.D.                                                                  </t>
  </si>
  <si>
    <t>52508873833</t>
  </si>
  <si>
    <t xml:space="preserve">SPLIT                                                       </t>
  </si>
  <si>
    <t xml:space="preserve">34312     </t>
  </si>
  <si>
    <t xml:space="preserve">USLUGE PLATNOG PROMETA                                                                                                                                                                                  </t>
  </si>
  <si>
    <t xml:space="preserve">ZAGREB                                                      </t>
  </si>
  <si>
    <t xml:space="preserve">DOPRINOSI ZA OBVEZNO ZDRAVSTVENO OSIGURANJE                                                                                                                                                             </t>
  </si>
  <si>
    <t xml:space="preserve">NAKNADE ZA PRIJEVOZ NA POSAO I S POSLA                                                                                                                                                                  </t>
  </si>
  <si>
    <t xml:space="preserve">RASHODI ZA STRUČ.LITERAR.I KNJIGE                                                                                                                                                                       </t>
  </si>
  <si>
    <t xml:space="preserve">PRIME ACTIVE j.d.o.o. za trgovinu i usluge, turistička agencija                 </t>
  </si>
  <si>
    <t>00672486380</t>
  </si>
  <si>
    <t xml:space="preserve">32224     </t>
  </si>
  <si>
    <t xml:space="preserve">NAMIRNICE                                                                                                                                                                                               </t>
  </si>
  <si>
    <t>45408234608</t>
  </si>
  <si>
    <t xml:space="preserve">ZAPOSLENICI OŠ V.PARAĆA                                                         </t>
  </si>
  <si>
    <t>70459862544</t>
  </si>
  <si>
    <t>31321</t>
  </si>
  <si>
    <t>32121</t>
  </si>
  <si>
    <t>BRUTO PLAĆA</t>
  </si>
  <si>
    <t>3111</t>
  </si>
  <si>
    <r>
      <rPr>
        <sz val="10"/>
        <color theme="1"/>
        <rFont val="Calibri"/>
        <family val="2"/>
        <charset val="238"/>
        <scheme val="minor"/>
      </rPr>
      <t>DOPDRINOSI ZA OBVEZNO ZDRAVSTVENO OSIGURANJE</t>
    </r>
    <r>
      <rPr>
        <b/>
        <sz val="10"/>
        <color theme="0"/>
        <rFont val="Calibri"/>
        <family val="2"/>
        <charset val="238"/>
        <scheme val="minor"/>
      </rPr>
      <t xml:space="preserve">DDRAVSTVENORAVSTVENO OSIGURANJE                                                                                                                                                             </t>
    </r>
  </si>
  <si>
    <t>MINISTARSTVO ZANOSTI I OBRAZOVANJA</t>
  </si>
  <si>
    <t>ZAGREB</t>
  </si>
  <si>
    <t>UKUPNO:</t>
  </si>
  <si>
    <t xml:space="preserve">Ukupno: OTP BANKA D.D.                                                                  </t>
  </si>
  <si>
    <t>OŠ VJEKOSLAVA PARAĆA (GRAD SOLIN)</t>
  </si>
  <si>
    <t>MINISTARSTVO ZNANOSTI I OBRAZOVANJA</t>
  </si>
  <si>
    <t>OŠ VJEKOSLAVA PARAĆA (GRAD SOLIN )</t>
  </si>
  <si>
    <t>3121</t>
  </si>
  <si>
    <t>OSTALI RASHODI ZA ZAPOSLENE</t>
  </si>
  <si>
    <t>Ukupno: PRIME ACTIVE J.D.O.O.</t>
  </si>
  <si>
    <t>Ukupno: ZAPOSLENICI OŠ V.PARAĆA</t>
  </si>
  <si>
    <t>Ukupno</t>
  </si>
  <si>
    <t>Ukupno: MINISTARSTVO ZNANOSTI I OBRAZOVANJA</t>
  </si>
  <si>
    <t>NAKNADA ZA NEZAPOŠLJAVANJE OSOBA S INVALIDITETOM</t>
  </si>
  <si>
    <t>BOBIS D.O.O.</t>
  </si>
  <si>
    <t>88148846119</t>
  </si>
  <si>
    <t>32224</t>
  </si>
  <si>
    <t>Ukupno: BOBIS D.O.O.</t>
  </si>
  <si>
    <t>NAMIRNICE</t>
  </si>
  <si>
    <t>NAKLADA LJEVAK D.O.O.</t>
  </si>
  <si>
    <t>32212</t>
  </si>
  <si>
    <t>Ukupno: NAKLADA LJEVAK</t>
  </si>
  <si>
    <t>32918631466</t>
  </si>
  <si>
    <t>32211</t>
  </si>
  <si>
    <t>Ukupno: TRON D.O.O.</t>
  </si>
  <si>
    <t>TRON D.O.O.</t>
  </si>
  <si>
    <t>UREDSKI MATERIJAL</t>
  </si>
  <si>
    <t>POSLOVNI EDUKATOR  D.O.O.</t>
  </si>
  <si>
    <t>45065170578</t>
  </si>
  <si>
    <t>K.KAMBELOVAC</t>
  </si>
  <si>
    <t>32131</t>
  </si>
  <si>
    <t>SEMINARI, SAVJETOVANJA I SIMPOZIJI</t>
  </si>
  <si>
    <t>Ukupno: POSLOVNI EDUKATOR D.O.O.</t>
  </si>
  <si>
    <t>DOLENA</t>
  </si>
  <si>
    <t>12482831065</t>
  </si>
  <si>
    <t>SOLIN</t>
  </si>
  <si>
    <t>32991</t>
  </si>
  <si>
    <t>RASHODI PROTOKOLA</t>
  </si>
  <si>
    <t>Ukupno: DOLENA</t>
  </si>
  <si>
    <t>METRO</t>
  </si>
  <si>
    <t>DUGOPOLJE</t>
  </si>
  <si>
    <t>32214</t>
  </si>
  <si>
    <t>MATERIJAL I SREDSTVA ZA ČIŠĆENJE I ODRŽAVANJE</t>
  </si>
  <si>
    <t>Ukupno: METRO</t>
  </si>
  <si>
    <t>NAKLADA SLAP</t>
  </si>
  <si>
    <t>70108447975</t>
  </si>
  <si>
    <t>JASTREBARSKO</t>
  </si>
  <si>
    <t>Ukupno: NAKLADA SLAP</t>
  </si>
  <si>
    <t xml:space="preserve">                                                                                                             IZVJEŠĆE O TROŠENJU SREDSTAVA ZA OŽUJAK 2024.</t>
  </si>
  <si>
    <t xml:space="preserve">                                                    IZVJEŠĆE O TROŠENJU SREDSTAVA ZA OŽUJAK 2024.</t>
  </si>
  <si>
    <t>OŠ VJEKOSLAVA PARAĆA (POMOĆNICI UZ VI- 03/2024</t>
  </si>
  <si>
    <t>OŠ VJEKOSLAVA PARAĆA (POMOĆNICI UZ VI - 03/2024</t>
  </si>
  <si>
    <t>312133</t>
  </si>
  <si>
    <t>31212</t>
  </si>
  <si>
    <t>OŠ VJEKOSLAVA PARAĆA</t>
  </si>
  <si>
    <t>38016445738</t>
  </si>
  <si>
    <t>49508397045</t>
  </si>
  <si>
    <t>SOLIN, 19.04.2024</t>
  </si>
  <si>
    <t>Ravnatelj: Đuro Baloević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</si>
</sst>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2" xfId="0" applyFont="1" applyBorder="1"/>
    <xf numFmtId="49" fontId="1" fillId="0" borderId="2" xfId="0" applyNumberFormat="1" applyFont="1" applyBorder="1"/>
    <xf numFmtId="2" fontId="1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7" fillId="3" borderId="0" xfId="0" applyFont="1" applyFill="1" applyBorder="1"/>
    <xf numFmtId="0" fontId="8" fillId="3" borderId="0" xfId="0" applyFont="1" applyFill="1"/>
    <xf numFmtId="0" fontId="1" fillId="0" borderId="3" xfId="0" applyFont="1" applyBorder="1"/>
    <xf numFmtId="2" fontId="1" fillId="0" borderId="3" xfId="0" applyNumberFormat="1" applyFont="1" applyBorder="1" applyAlignment="1">
      <alignment horizontal="right"/>
    </xf>
    <xf numFmtId="49" fontId="1" fillId="0" borderId="3" xfId="0" applyNumberFormat="1" applyFont="1" applyBorder="1"/>
    <xf numFmtId="0" fontId="3" fillId="2" borderId="3" xfId="0" applyFont="1" applyFill="1" applyBorder="1"/>
    <xf numFmtId="2" fontId="3" fillId="2" borderId="3" xfId="0" applyNumberFormat="1" applyFont="1" applyFill="1" applyBorder="1" applyAlignment="1">
      <alignment horizontal="right"/>
    </xf>
    <xf numFmtId="49" fontId="3" fillId="2" borderId="3" xfId="0" applyNumberFormat="1" applyFont="1" applyFill="1" applyBorder="1"/>
    <xf numFmtId="0" fontId="1" fillId="3" borderId="3" xfId="0" applyFont="1" applyFill="1" applyBorder="1"/>
    <xf numFmtId="49" fontId="1" fillId="3" borderId="3" xfId="0" applyNumberFormat="1" applyFont="1" applyFill="1" applyBorder="1"/>
    <xf numFmtId="0" fontId="8" fillId="3" borderId="3" xfId="0" applyFont="1" applyFill="1" applyBorder="1"/>
    <xf numFmtId="2" fontId="1" fillId="3" borderId="3" xfId="0" applyNumberFormat="1" applyFont="1" applyFill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49" fontId="3" fillId="0" borderId="3" xfId="0" applyNumberFormat="1" applyFont="1" applyBorder="1"/>
    <xf numFmtId="0" fontId="9" fillId="4" borderId="3" xfId="0" applyFont="1" applyFill="1" applyBorder="1"/>
    <xf numFmtId="0" fontId="1" fillId="0" borderId="3" xfId="0" applyFont="1" applyBorder="1" applyAlignment="1">
      <alignment wrapText="1"/>
    </xf>
    <xf numFmtId="0" fontId="3" fillId="4" borderId="3" xfId="0" applyFont="1" applyFill="1" applyBorder="1"/>
    <xf numFmtId="2" fontId="3" fillId="4" borderId="3" xfId="0" applyNumberFormat="1" applyFont="1" applyFill="1" applyBorder="1" applyAlignment="1">
      <alignment horizontal="right"/>
    </xf>
    <xf numFmtId="49" fontId="1" fillId="4" borderId="3" xfId="0" applyNumberFormat="1" applyFont="1" applyFill="1" applyBorder="1"/>
    <xf numFmtId="0" fontId="1" fillId="4" borderId="3" xfId="0" applyFont="1" applyFill="1" applyBorder="1"/>
    <xf numFmtId="0" fontId="3" fillId="3" borderId="1" xfId="0" applyFont="1" applyFill="1" applyBorder="1"/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2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wrapText="1"/>
    </xf>
    <xf numFmtId="0" fontId="3" fillId="2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3" fillId="3" borderId="3" xfId="0" applyFont="1" applyFill="1" applyBorder="1"/>
    <xf numFmtId="2" fontId="3" fillId="3" borderId="3" xfId="0" applyNumberFormat="1" applyFont="1" applyFill="1" applyBorder="1" applyAlignment="1">
      <alignment horizontal="right"/>
    </xf>
    <xf numFmtId="0" fontId="3" fillId="6" borderId="3" xfId="0" applyFont="1" applyFill="1" applyBorder="1"/>
    <xf numFmtId="2" fontId="3" fillId="6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2"/>
  <sheetViews>
    <sheetView topLeftCell="A13" workbookViewId="0">
      <selection activeCell="F34" sqref="F34"/>
    </sheetView>
  </sheetViews>
  <sheetFormatPr defaultColWidth="8.88671875" defaultRowHeight="13.8" x14ac:dyDescent="0.3"/>
  <cols>
    <col min="1" max="1" width="3.6640625" style="1" customWidth="1"/>
    <col min="2" max="2" width="66.88671875" style="1" customWidth="1"/>
    <col min="3" max="3" width="12.6640625" style="4" customWidth="1"/>
    <col min="4" max="4" width="12.5546875" style="1" customWidth="1"/>
    <col min="5" max="5" width="24.6640625" style="1" customWidth="1"/>
    <col min="6" max="6" width="12.6640625" style="5" customWidth="1"/>
    <col min="7" max="7" width="39.33203125" style="4" customWidth="1"/>
    <col min="8" max="8" width="52" style="1" customWidth="1"/>
    <col min="9" max="16384" width="8.88671875" style="1"/>
  </cols>
  <sheetData>
    <row r="2" spans="1:8" ht="15.6" x14ac:dyDescent="0.3">
      <c r="A2" s="2" t="s">
        <v>0</v>
      </c>
    </row>
    <row r="3" spans="1:8" ht="15.6" x14ac:dyDescent="0.3">
      <c r="A3" s="2" t="s">
        <v>1</v>
      </c>
    </row>
    <row r="4" spans="1:8" ht="15.6" x14ac:dyDescent="0.3">
      <c r="A4" s="2" t="s">
        <v>2</v>
      </c>
    </row>
    <row r="6" spans="1:8" ht="18" x14ac:dyDescent="0.3">
      <c r="A6" s="48" t="s">
        <v>78</v>
      </c>
      <c r="B6" s="48"/>
      <c r="C6" s="48"/>
      <c r="D6" s="48"/>
      <c r="E6" s="48"/>
      <c r="F6" s="48"/>
      <c r="G6" s="48"/>
      <c r="H6" s="48"/>
    </row>
    <row r="10" spans="1:8" x14ac:dyDescent="0.3">
      <c r="A10" s="3"/>
      <c r="B10" s="20" t="s">
        <v>3</v>
      </c>
      <c r="C10" s="22" t="s">
        <v>4</v>
      </c>
      <c r="D10" s="41" t="s">
        <v>5</v>
      </c>
      <c r="E10" s="21" t="s">
        <v>7</v>
      </c>
      <c r="F10" s="22" t="s">
        <v>8</v>
      </c>
      <c r="G10" s="20"/>
    </row>
    <row r="11" spans="1:8" x14ac:dyDescent="0.3">
      <c r="A11" s="9"/>
      <c r="B11" s="28"/>
      <c r="C11" s="29"/>
      <c r="D11" s="28"/>
      <c r="E11" s="27"/>
      <c r="F11" s="29"/>
      <c r="G11" s="28"/>
    </row>
    <row r="12" spans="1:8" x14ac:dyDescent="0.3">
      <c r="A12" s="10"/>
      <c r="B12" s="17" t="s">
        <v>9</v>
      </c>
      <c r="C12" s="19" t="s">
        <v>10</v>
      </c>
      <c r="D12" s="17" t="s">
        <v>11</v>
      </c>
      <c r="E12" s="18">
        <v>63.01</v>
      </c>
      <c r="F12" s="19" t="s">
        <v>12</v>
      </c>
      <c r="G12" s="17" t="s">
        <v>13</v>
      </c>
    </row>
    <row r="13" spans="1:8" x14ac:dyDescent="0.3">
      <c r="A13" s="9"/>
      <c r="B13" s="38" t="s">
        <v>33</v>
      </c>
      <c r="C13" s="29"/>
      <c r="D13" s="28"/>
      <c r="E13" s="39">
        <f>SUM(E12)</f>
        <v>63.01</v>
      </c>
      <c r="F13" s="29"/>
      <c r="G13" s="28"/>
    </row>
    <row r="14" spans="1:8" x14ac:dyDescent="0.3">
      <c r="A14" s="10"/>
      <c r="B14" s="17" t="s">
        <v>18</v>
      </c>
      <c r="C14" s="19" t="s">
        <v>19</v>
      </c>
      <c r="D14" s="17" t="s">
        <v>11</v>
      </c>
      <c r="E14" s="18">
        <v>92.03</v>
      </c>
      <c r="F14" s="19" t="s">
        <v>20</v>
      </c>
      <c r="G14" s="17" t="s">
        <v>21</v>
      </c>
    </row>
    <row r="15" spans="1:8" x14ac:dyDescent="0.3">
      <c r="A15" s="10"/>
      <c r="B15" s="37" t="s">
        <v>39</v>
      </c>
      <c r="C15" s="19"/>
      <c r="D15" s="17"/>
      <c r="E15" s="39">
        <f>SUM(E14)</f>
        <v>92.03</v>
      </c>
      <c r="F15" s="19"/>
      <c r="G15" s="17"/>
    </row>
    <row r="16" spans="1:8" x14ac:dyDescent="0.3">
      <c r="A16" s="10"/>
      <c r="B16" s="44" t="s">
        <v>44</v>
      </c>
      <c r="C16" s="19" t="s">
        <v>45</v>
      </c>
      <c r="D16" s="17" t="s">
        <v>65</v>
      </c>
      <c r="E16" s="45">
        <v>12834.58</v>
      </c>
      <c r="F16" s="19" t="s">
        <v>46</v>
      </c>
      <c r="G16" s="17" t="s">
        <v>21</v>
      </c>
    </row>
    <row r="17" spans="1:7" x14ac:dyDescent="0.3">
      <c r="A17" s="10"/>
      <c r="B17" s="44" t="s">
        <v>44</v>
      </c>
      <c r="C17" s="19" t="s">
        <v>45</v>
      </c>
      <c r="D17" s="17" t="s">
        <v>65</v>
      </c>
      <c r="E17" s="45">
        <v>795.38</v>
      </c>
      <c r="F17" s="19" t="s">
        <v>46</v>
      </c>
      <c r="G17" s="17" t="s">
        <v>48</v>
      </c>
    </row>
    <row r="18" spans="1:7" x14ac:dyDescent="0.3">
      <c r="A18" s="10"/>
      <c r="B18" s="37" t="s">
        <v>47</v>
      </c>
      <c r="C18" s="19"/>
      <c r="D18" s="17"/>
      <c r="E18" s="39">
        <f>SUM(E16:E17)</f>
        <v>13629.96</v>
      </c>
      <c r="F18" s="19"/>
      <c r="G18" s="17"/>
    </row>
    <row r="19" spans="1:7" x14ac:dyDescent="0.3">
      <c r="A19" s="10"/>
      <c r="B19" s="17" t="s">
        <v>49</v>
      </c>
      <c r="C19" s="19" t="s">
        <v>22</v>
      </c>
      <c r="D19" s="17" t="s">
        <v>14</v>
      </c>
      <c r="E19" s="18">
        <v>287.75</v>
      </c>
      <c r="F19" s="19" t="s">
        <v>50</v>
      </c>
      <c r="G19" s="17" t="s">
        <v>17</v>
      </c>
    </row>
    <row r="20" spans="1:7" x14ac:dyDescent="0.3">
      <c r="A20" s="9"/>
      <c r="B20" s="37" t="s">
        <v>51</v>
      </c>
      <c r="C20" s="19"/>
      <c r="D20" s="17"/>
      <c r="E20" s="39">
        <f>SUM(E19)</f>
        <v>287.75</v>
      </c>
      <c r="F20" s="19"/>
      <c r="G20" s="17"/>
    </row>
    <row r="21" spans="1:7" x14ac:dyDescent="0.3">
      <c r="A21" s="10"/>
      <c r="B21" s="17" t="s">
        <v>55</v>
      </c>
      <c r="C21" s="19" t="s">
        <v>52</v>
      </c>
      <c r="D21" s="17" t="s">
        <v>11</v>
      </c>
      <c r="E21" s="18">
        <v>66</v>
      </c>
      <c r="F21" s="19" t="s">
        <v>53</v>
      </c>
      <c r="G21" s="17" t="s">
        <v>56</v>
      </c>
    </row>
    <row r="22" spans="1:7" x14ac:dyDescent="0.3">
      <c r="A22" s="9"/>
      <c r="B22" s="37" t="s">
        <v>54</v>
      </c>
      <c r="C22" s="19"/>
      <c r="D22" s="17"/>
      <c r="E22" s="39">
        <f>SUM(E21)</f>
        <v>66</v>
      </c>
      <c r="F22" s="19"/>
      <c r="G22" s="17"/>
    </row>
    <row r="23" spans="1:7" x14ac:dyDescent="0.3">
      <c r="A23" s="10"/>
      <c r="B23" s="17" t="s">
        <v>23</v>
      </c>
      <c r="C23" s="19" t="s">
        <v>24</v>
      </c>
      <c r="D23" s="17" t="s">
        <v>65</v>
      </c>
      <c r="E23" s="18">
        <v>18.88</v>
      </c>
      <c r="F23" s="19" t="s">
        <v>20</v>
      </c>
      <c r="G23" s="17" t="s">
        <v>21</v>
      </c>
    </row>
    <row r="24" spans="1:7" x14ac:dyDescent="0.3">
      <c r="A24" s="10"/>
      <c r="B24" s="17" t="s">
        <v>23</v>
      </c>
      <c r="C24" s="19" t="s">
        <v>24</v>
      </c>
      <c r="D24" s="17" t="s">
        <v>65</v>
      </c>
      <c r="E24" s="18">
        <v>16.41</v>
      </c>
      <c r="F24" s="19" t="s">
        <v>20</v>
      </c>
      <c r="G24" s="17" t="s">
        <v>21</v>
      </c>
    </row>
    <row r="25" spans="1:7" x14ac:dyDescent="0.3">
      <c r="A25" s="10"/>
      <c r="B25" s="37" t="s">
        <v>40</v>
      </c>
      <c r="C25" s="19"/>
      <c r="D25" s="17"/>
      <c r="E25" s="39">
        <f>SUM(E23:E24)</f>
        <v>35.29</v>
      </c>
      <c r="F25" s="19"/>
      <c r="G25" s="17"/>
    </row>
    <row r="26" spans="1:7" x14ac:dyDescent="0.3">
      <c r="A26" s="10"/>
      <c r="B26" s="17" t="s">
        <v>57</v>
      </c>
      <c r="C26" s="19" t="s">
        <v>58</v>
      </c>
      <c r="D26" s="17" t="s">
        <v>59</v>
      </c>
      <c r="E26" s="18">
        <v>110</v>
      </c>
      <c r="F26" s="19" t="s">
        <v>60</v>
      </c>
      <c r="G26" s="17" t="s">
        <v>61</v>
      </c>
    </row>
    <row r="27" spans="1:7" x14ac:dyDescent="0.3">
      <c r="A27" s="10"/>
      <c r="B27" s="37" t="s">
        <v>62</v>
      </c>
      <c r="C27" s="19"/>
      <c r="D27" s="17"/>
      <c r="E27" s="47">
        <f>SUM(E26)</f>
        <v>110</v>
      </c>
      <c r="F27" s="19"/>
      <c r="G27" s="17"/>
    </row>
    <row r="28" spans="1:7" x14ac:dyDescent="0.3">
      <c r="A28" s="10"/>
      <c r="B28" s="17" t="s">
        <v>63</v>
      </c>
      <c r="C28" s="19" t="s">
        <v>64</v>
      </c>
      <c r="D28" s="17" t="s">
        <v>65</v>
      </c>
      <c r="E28" s="18">
        <v>7</v>
      </c>
      <c r="F28" s="19" t="s">
        <v>66</v>
      </c>
      <c r="G28" s="17" t="s">
        <v>67</v>
      </c>
    </row>
    <row r="29" spans="1:7" x14ac:dyDescent="0.3">
      <c r="A29" s="10"/>
      <c r="B29" s="37" t="s">
        <v>68</v>
      </c>
      <c r="C29" s="19"/>
      <c r="D29" s="17"/>
      <c r="E29" s="39">
        <f>SUM(E28)</f>
        <v>7</v>
      </c>
      <c r="F29" s="19"/>
      <c r="G29" s="17"/>
    </row>
    <row r="30" spans="1:7" x14ac:dyDescent="0.3">
      <c r="A30" s="10"/>
      <c r="B30" s="31" t="s">
        <v>69</v>
      </c>
      <c r="C30" s="19" t="s">
        <v>85</v>
      </c>
      <c r="D30" s="17" t="s">
        <v>70</v>
      </c>
      <c r="E30" s="18">
        <v>22.46</v>
      </c>
      <c r="F30" s="19" t="s">
        <v>71</v>
      </c>
      <c r="G30" s="17" t="s">
        <v>72</v>
      </c>
    </row>
    <row r="31" spans="1:7" x14ac:dyDescent="0.3">
      <c r="A31" s="10"/>
      <c r="B31" s="40" t="s">
        <v>73</v>
      </c>
      <c r="C31" s="19"/>
      <c r="D31" s="17"/>
      <c r="E31" s="39">
        <f>SUM(E30:E30)</f>
        <v>22.46</v>
      </c>
      <c r="F31" s="19"/>
      <c r="G31" s="17"/>
    </row>
    <row r="32" spans="1:7" x14ac:dyDescent="0.3">
      <c r="A32" s="10"/>
      <c r="B32" s="17" t="s">
        <v>74</v>
      </c>
      <c r="C32" s="19" t="s">
        <v>75</v>
      </c>
      <c r="D32" s="17" t="s">
        <v>76</v>
      </c>
      <c r="E32" s="18">
        <v>214.99</v>
      </c>
      <c r="F32" s="19" t="s">
        <v>53</v>
      </c>
      <c r="G32" s="31" t="s">
        <v>56</v>
      </c>
    </row>
    <row r="33" spans="1:7" x14ac:dyDescent="0.3">
      <c r="A33" s="10"/>
      <c r="B33" s="37" t="s">
        <v>77</v>
      </c>
      <c r="C33" s="19"/>
      <c r="D33" s="17"/>
      <c r="E33" s="39">
        <f>SUM(E32)</f>
        <v>214.99</v>
      </c>
      <c r="F33" s="19"/>
      <c r="G33" s="17"/>
    </row>
    <row r="34" spans="1:7" ht="27.6" x14ac:dyDescent="0.3">
      <c r="A34" s="10"/>
      <c r="B34" s="17" t="s">
        <v>30</v>
      </c>
      <c r="C34" s="19" t="s">
        <v>86</v>
      </c>
      <c r="D34" s="17" t="s">
        <v>31</v>
      </c>
      <c r="E34" s="18">
        <v>336</v>
      </c>
      <c r="F34" s="19"/>
      <c r="G34" s="31" t="s">
        <v>43</v>
      </c>
    </row>
    <row r="35" spans="1:7" x14ac:dyDescent="0.3">
      <c r="A35" s="10"/>
      <c r="B35" s="17"/>
      <c r="C35" s="19"/>
      <c r="D35" s="17"/>
      <c r="E35" s="18"/>
      <c r="F35" s="19"/>
      <c r="G35" s="17"/>
    </row>
    <row r="36" spans="1:7" x14ac:dyDescent="0.3">
      <c r="A36" s="10"/>
      <c r="B36" s="37" t="s">
        <v>42</v>
      </c>
      <c r="C36" s="19"/>
      <c r="D36" s="17"/>
      <c r="E36" s="39">
        <f>SUM(E34:E35)</f>
        <v>336</v>
      </c>
      <c r="F36" s="19"/>
      <c r="G36" s="17"/>
    </row>
    <row r="37" spans="1:7" x14ac:dyDescent="0.3">
      <c r="A37" s="10"/>
      <c r="B37" s="20" t="s">
        <v>32</v>
      </c>
      <c r="C37" s="22"/>
      <c r="D37" s="20"/>
      <c r="E37" s="21">
        <f>SUM(E13,E15,E18,E20,E22,E25,E27,E29,E31,E33,E36)</f>
        <v>14864.49</v>
      </c>
      <c r="F37" s="22"/>
      <c r="G37" s="20"/>
    </row>
    <row r="38" spans="1:7" x14ac:dyDescent="0.3">
      <c r="A38" s="10"/>
      <c r="B38" s="6"/>
      <c r="C38" s="7"/>
      <c r="D38" s="6"/>
      <c r="E38" s="6"/>
      <c r="F38" s="8"/>
      <c r="G38" s="7"/>
    </row>
    <row r="39" spans="1:7" x14ac:dyDescent="0.3">
      <c r="A39" s="10"/>
    </row>
    <row r="40" spans="1:7" x14ac:dyDescent="0.3">
      <c r="A40" s="10"/>
    </row>
    <row r="41" spans="1:7" x14ac:dyDescent="0.3">
      <c r="A41" s="10"/>
    </row>
    <row r="42" spans="1:7" x14ac:dyDescent="0.3">
      <c r="A42" s="10"/>
    </row>
    <row r="43" spans="1:7" x14ac:dyDescent="0.3">
      <c r="A43" s="10"/>
    </row>
    <row r="44" spans="1:7" x14ac:dyDescent="0.3">
      <c r="A44" s="10"/>
    </row>
    <row r="45" spans="1:7" x14ac:dyDescent="0.3">
      <c r="A45" s="10"/>
    </row>
    <row r="46" spans="1:7" x14ac:dyDescent="0.3">
      <c r="A46" s="10"/>
    </row>
    <row r="47" spans="1:7" x14ac:dyDescent="0.3">
      <c r="A47" s="10"/>
    </row>
    <row r="48" spans="1:7" x14ac:dyDescent="0.3">
      <c r="A48" s="10"/>
    </row>
    <row r="49" spans="1:8" x14ac:dyDescent="0.3">
      <c r="A49" s="10"/>
    </row>
    <row r="50" spans="1:8" x14ac:dyDescent="0.3">
      <c r="A50" s="10"/>
    </row>
    <row r="51" spans="1:8" x14ac:dyDescent="0.3">
      <c r="A51" s="11"/>
    </row>
    <row r="52" spans="1:8" x14ac:dyDescent="0.3">
      <c r="A52" s="12"/>
      <c r="H52" s="6"/>
    </row>
  </sheetData>
  <sortState ref="A11:H126">
    <sortCondition ref="A11"/>
  </sortState>
  <mergeCells count="1">
    <mergeCell ref="A6:H6"/>
  </mergeCells>
  <pageMargins left="0.7" right="0.7" top="0.75" bottom="0.75" header="0.3" footer="0.3"/>
  <pageSetup paperSize="9" scale="2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topLeftCell="A10" workbookViewId="0">
      <selection activeCell="F15" sqref="F15"/>
    </sheetView>
  </sheetViews>
  <sheetFormatPr defaultColWidth="8.88671875" defaultRowHeight="13.8" x14ac:dyDescent="0.3"/>
  <cols>
    <col min="1" max="1" width="3.6640625" style="1" customWidth="1"/>
    <col min="2" max="2" width="40.33203125" style="1" customWidth="1"/>
    <col min="3" max="3" width="24.109375" style="5" customWidth="1"/>
    <col min="4" max="4" width="6.88671875" style="4" customWidth="1"/>
    <col min="5" max="5" width="15.33203125" style="1" customWidth="1"/>
    <col min="6" max="6" width="19.33203125" style="1" customWidth="1"/>
    <col min="7" max="7" width="9.33203125" style="1" customWidth="1"/>
    <col min="8" max="16384" width="8.88671875" style="1"/>
  </cols>
  <sheetData>
    <row r="2" spans="1:9" ht="15.6" x14ac:dyDescent="0.3">
      <c r="A2" s="2" t="s">
        <v>0</v>
      </c>
    </row>
    <row r="3" spans="1:9" ht="15.6" x14ac:dyDescent="0.3">
      <c r="A3" s="2" t="s">
        <v>1</v>
      </c>
    </row>
    <row r="4" spans="1:9" ht="15.6" x14ac:dyDescent="0.3">
      <c r="A4" s="2" t="s">
        <v>2</v>
      </c>
    </row>
    <row r="6" spans="1:9" ht="18.75" customHeight="1" x14ac:dyDescent="0.35">
      <c r="A6" s="49" t="s">
        <v>79</v>
      </c>
      <c r="B6" s="49"/>
      <c r="C6" s="49"/>
      <c r="D6" s="49"/>
      <c r="E6" s="49"/>
      <c r="F6" s="50"/>
      <c r="G6" s="50"/>
    </row>
    <row r="9" spans="1:9" x14ac:dyDescent="0.3">
      <c r="A9" s="36"/>
      <c r="B9" s="20" t="s">
        <v>6</v>
      </c>
      <c r="C9" s="21" t="s">
        <v>7</v>
      </c>
      <c r="D9" s="22" t="s">
        <v>8</v>
      </c>
      <c r="E9" s="20"/>
      <c r="F9" s="30"/>
      <c r="G9" s="30"/>
    </row>
    <row r="10" spans="1:9" s="16" customFormat="1" ht="30.6" customHeight="1" x14ac:dyDescent="0.3">
      <c r="A10" s="15"/>
      <c r="B10" s="23" t="s">
        <v>34</v>
      </c>
      <c r="C10" s="1">
        <v>273.8</v>
      </c>
      <c r="D10" s="24" t="s">
        <v>25</v>
      </c>
      <c r="E10" s="42" t="s">
        <v>29</v>
      </c>
      <c r="F10" s="25"/>
      <c r="G10" s="25"/>
    </row>
    <row r="11" spans="1:9" s="14" customFormat="1" ht="25.8" customHeight="1" x14ac:dyDescent="0.3">
      <c r="A11" s="13"/>
      <c r="B11" s="23" t="s">
        <v>80</v>
      </c>
      <c r="C11" s="26">
        <v>442.9</v>
      </c>
      <c r="D11" s="24" t="s">
        <v>25</v>
      </c>
      <c r="E11" s="43" t="s">
        <v>15</v>
      </c>
      <c r="F11" s="23"/>
      <c r="G11" s="23"/>
    </row>
    <row r="12" spans="1:9" ht="55.2" customHeight="1" x14ac:dyDescent="0.3">
      <c r="A12" s="10"/>
      <c r="B12" s="17" t="s">
        <v>35</v>
      </c>
      <c r="C12" s="18">
        <v>21030.53</v>
      </c>
      <c r="D12" s="19" t="s">
        <v>25</v>
      </c>
      <c r="E12" s="31" t="s">
        <v>15</v>
      </c>
      <c r="F12" s="17"/>
      <c r="G12" s="17"/>
      <c r="I12" s="14"/>
    </row>
    <row r="13" spans="1:9" x14ac:dyDescent="0.3">
      <c r="A13" s="10"/>
      <c r="B13" s="37" t="s">
        <v>41</v>
      </c>
      <c r="C13" s="39">
        <f>SUM(C10,C11,C12)</f>
        <v>21747.23</v>
      </c>
      <c r="D13" s="19"/>
      <c r="E13" s="17"/>
      <c r="F13" s="17"/>
      <c r="G13" s="17"/>
    </row>
    <row r="14" spans="1:9" ht="25.8" customHeight="1" x14ac:dyDescent="0.3">
      <c r="A14" s="10"/>
      <c r="B14" s="17" t="s">
        <v>34</v>
      </c>
      <c r="C14" s="18">
        <v>92.14</v>
      </c>
      <c r="D14" s="19" t="s">
        <v>26</v>
      </c>
      <c r="E14" s="31" t="s">
        <v>16</v>
      </c>
      <c r="F14" s="17"/>
      <c r="G14" s="17"/>
    </row>
    <row r="15" spans="1:9" ht="25.2" customHeight="1" x14ac:dyDescent="0.3">
      <c r="A15" s="10"/>
      <c r="B15" s="17" t="s">
        <v>81</v>
      </c>
      <c r="C15" s="18">
        <v>232.05</v>
      </c>
      <c r="D15" s="19" t="s">
        <v>26</v>
      </c>
      <c r="E15" s="31" t="s">
        <v>16</v>
      </c>
      <c r="F15" s="17"/>
      <c r="G15" s="17"/>
    </row>
    <row r="16" spans="1:9" ht="41.4" customHeight="1" x14ac:dyDescent="0.3">
      <c r="A16" s="10"/>
      <c r="B16" s="17" t="s">
        <v>35</v>
      </c>
      <c r="C16" s="18">
        <v>2838.87</v>
      </c>
      <c r="D16" s="19" t="s">
        <v>26</v>
      </c>
      <c r="E16" s="31" t="s">
        <v>16</v>
      </c>
      <c r="F16" s="17"/>
      <c r="G16" s="17"/>
    </row>
    <row r="17" spans="1:7" x14ac:dyDescent="0.3">
      <c r="A17" s="9"/>
      <c r="B17" s="46" t="s">
        <v>41</v>
      </c>
      <c r="C17" s="39">
        <f>SUM(C14,C15,C16)</f>
        <v>3163.06</v>
      </c>
      <c r="D17" s="29"/>
      <c r="E17" s="28"/>
      <c r="F17" s="17"/>
      <c r="G17" s="17"/>
    </row>
    <row r="18" spans="1:7" ht="27.6" x14ac:dyDescent="0.3">
      <c r="A18" s="9"/>
      <c r="B18" s="23" t="s">
        <v>34</v>
      </c>
      <c r="C18" s="26">
        <v>200</v>
      </c>
      <c r="D18" s="19" t="s">
        <v>82</v>
      </c>
      <c r="E18" s="31" t="s">
        <v>38</v>
      </c>
      <c r="F18" s="17"/>
      <c r="G18" s="17"/>
    </row>
    <row r="19" spans="1:7" ht="27.6" x14ac:dyDescent="0.3">
      <c r="A19" s="9"/>
      <c r="B19" s="23" t="s">
        <v>81</v>
      </c>
      <c r="C19" s="26">
        <v>500</v>
      </c>
      <c r="D19" s="19" t="s">
        <v>82</v>
      </c>
      <c r="E19" s="31" t="s">
        <v>38</v>
      </c>
      <c r="F19" s="17"/>
      <c r="G19" s="17"/>
    </row>
    <row r="20" spans="1:7" ht="27.6" x14ac:dyDescent="0.3">
      <c r="A20" s="9"/>
      <c r="B20" s="23" t="s">
        <v>84</v>
      </c>
      <c r="C20" s="26">
        <v>100</v>
      </c>
      <c r="D20" s="19" t="s">
        <v>82</v>
      </c>
      <c r="E20" s="31" t="s">
        <v>38</v>
      </c>
      <c r="F20" s="17"/>
      <c r="G20" s="17"/>
    </row>
    <row r="21" spans="1:7" ht="27.6" x14ac:dyDescent="0.3">
      <c r="A21" s="9"/>
      <c r="B21" s="23" t="s">
        <v>35</v>
      </c>
      <c r="C21" s="26">
        <v>6600</v>
      </c>
      <c r="D21" s="19" t="s">
        <v>83</v>
      </c>
      <c r="E21" s="31" t="s">
        <v>38</v>
      </c>
      <c r="F21" s="17"/>
      <c r="G21" s="17"/>
    </row>
    <row r="22" spans="1:7" ht="27.6" x14ac:dyDescent="0.3">
      <c r="A22" s="9"/>
      <c r="B22" s="17" t="s">
        <v>35</v>
      </c>
      <c r="C22" s="18">
        <v>541.44000000000005</v>
      </c>
      <c r="D22" s="19" t="s">
        <v>37</v>
      </c>
      <c r="E22" s="31" t="s">
        <v>38</v>
      </c>
      <c r="F22" s="17"/>
      <c r="G22" s="17"/>
    </row>
    <row r="23" spans="1:7" x14ac:dyDescent="0.3">
      <c r="A23" s="10"/>
      <c r="B23" s="37" t="s">
        <v>41</v>
      </c>
      <c r="C23" s="39">
        <f>SUM(C22,C21,C20,C19,C18)</f>
        <v>7941.4400000000005</v>
      </c>
      <c r="D23" s="19"/>
      <c r="E23" s="17"/>
      <c r="F23" s="17"/>
      <c r="G23" s="17"/>
    </row>
    <row r="24" spans="1:7" x14ac:dyDescent="0.3">
      <c r="A24" s="10"/>
      <c r="B24" s="17" t="s">
        <v>36</v>
      </c>
      <c r="C24" s="18">
        <v>1659.34</v>
      </c>
      <c r="D24" s="19" t="s">
        <v>28</v>
      </c>
      <c r="E24" s="17" t="s">
        <v>27</v>
      </c>
      <c r="F24" s="17"/>
      <c r="G24" s="17"/>
    </row>
    <row r="25" spans="1:7" x14ac:dyDescent="0.3">
      <c r="A25" s="10"/>
      <c r="B25" s="17" t="s">
        <v>81</v>
      </c>
      <c r="C25" s="18">
        <v>2684.21</v>
      </c>
      <c r="D25" s="19" t="s">
        <v>28</v>
      </c>
      <c r="E25" s="17" t="s">
        <v>27</v>
      </c>
      <c r="F25" s="17"/>
      <c r="G25" s="17"/>
    </row>
    <row r="26" spans="1:7" x14ac:dyDescent="0.3">
      <c r="A26" s="10"/>
      <c r="B26" s="17" t="s">
        <v>35</v>
      </c>
      <c r="C26" s="18">
        <v>126673.85</v>
      </c>
      <c r="D26" s="19" t="s">
        <v>28</v>
      </c>
      <c r="E26" s="17" t="s">
        <v>27</v>
      </c>
      <c r="F26" s="17"/>
      <c r="G26" s="17"/>
    </row>
    <row r="27" spans="1:7" x14ac:dyDescent="0.3">
      <c r="A27" s="9"/>
      <c r="B27" s="37" t="s">
        <v>41</v>
      </c>
      <c r="C27" s="39">
        <f>SUM(C24,C25,C26)</f>
        <v>131017.40000000001</v>
      </c>
      <c r="D27" s="19"/>
      <c r="E27" s="17"/>
      <c r="F27" s="17"/>
      <c r="G27" s="17"/>
    </row>
    <row r="28" spans="1:7" x14ac:dyDescent="0.3">
      <c r="B28" s="32" t="s">
        <v>32</v>
      </c>
      <c r="C28" s="33">
        <f>SUM(C13,C17,C23,C27)</f>
        <v>163869.13</v>
      </c>
      <c r="D28" s="34"/>
      <c r="E28" s="35"/>
      <c r="F28" s="35"/>
      <c r="G28" s="35"/>
    </row>
    <row r="30" spans="1:7" x14ac:dyDescent="0.3">
      <c r="B30" s="1" t="s">
        <v>87</v>
      </c>
      <c r="E30" s="1" t="s">
        <v>88</v>
      </c>
    </row>
  </sheetData>
  <mergeCells count="2">
    <mergeCell ref="A6:E6"/>
    <mergeCell ref="F6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po datumima</vt:lpstr>
      <vt:lpstr>kategorija 2</vt:lpstr>
      <vt:lpstr>'po datumima'!Podrucje_ispisa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OSVP</dc:creator>
  <cp:lastModifiedBy>OSVP</cp:lastModifiedBy>
  <cp:lastPrinted>2024-03-19T10:48:09Z</cp:lastPrinted>
  <dcterms:created xsi:type="dcterms:W3CDTF">2024-03-18T09:48:21Z</dcterms:created>
  <dcterms:modified xsi:type="dcterms:W3CDTF">2024-04-19T09:32:55Z</dcterms:modified>
</cp:coreProperties>
</file>